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SNALC 5 07 2024\@ fichiers Excel\108 h PE\2025-2026\"/>
    </mc:Choice>
  </mc:AlternateContent>
  <xr:revisionPtr revIDLastSave="0" documentId="13_ncr:1_{EFBF7F5E-44DD-4B80-8B48-65F67224BFE5}" xr6:coauthVersionLast="47" xr6:coauthVersionMax="47" xr10:uidLastSave="{00000000-0000-0000-0000-000000000000}"/>
  <bookViews>
    <workbookView xWindow="-108" yWindow="-108" windowWidth="23256" windowHeight="12456" xr2:uid="{2C7AF233-BF89-4F28-B120-F32C54FFC468}"/>
  </bookViews>
  <sheets>
    <sheet name="Présentation feuille de calcul" sheetId="4" r:id="rId1"/>
    <sheet name="Calcul des 108 heures 2025-2026" sheetId="1" r:id="rId2"/>
    <sheet name="Les textes et conseils " sheetId="2" r:id="rId3"/>
    <sheet name="Exemple" sheetId="3" r:id="rId4"/>
  </sheets>
  <definedNames>
    <definedName name="_18_heures">'Calcul des 108 heures 2025-2026'!$L$71:$L$89</definedName>
    <definedName name="_36_hreures">'Calcul des 108 heures 2025-2026'!$L$14:$L$27</definedName>
    <definedName name="_48_heures">'Calcul des 108 heures 2025-2026'!$L$30:$L$62</definedName>
    <definedName name="_6_heures">'Calcul des 108 heures 2025-2026'!$L$92:$L$100</definedName>
    <definedName name="AIX_MARSEILLE">'Calcul des 108 heures 2025-2026'!$AE$2:$AE$5</definedName>
    <definedName name="AMIENS">'Calcul des 108 heures 2025-2026'!$AF$2:$AF$4</definedName>
    <definedName name="BESANÇON">'Calcul des 108 heures 2025-2026'!$AG$2:$AG$5</definedName>
    <definedName name="BORDEAUX">'Calcul des 108 heures 2025-2026'!$AH$2:$AH$6</definedName>
    <definedName name="CLERMONT_FERRAND">'Calcul des 108 heures 2025-2026'!$AI$2:$AI$6</definedName>
    <definedName name="CORSE">'Calcul des 108 heures 2025-2026'!$AJ$2:$AJ$3</definedName>
    <definedName name="CRÉTEIL">'Calcul des 108 heures 2025-2026'!$AK$2:$AK$4</definedName>
    <definedName name="DIJON">'Calcul des 108 heures 2025-2026'!$AL$2:$AL$5</definedName>
    <definedName name="GRENOBLE">'Calcul des 108 heures 2025-2026'!$AM$2:$AM$6</definedName>
    <definedName name="GUADELOUPE">'Calcul des 108 heures 2025-2026'!$AN$2:$AN$2</definedName>
    <definedName name="GUYANE">'Calcul des 108 heures 2025-2026'!$AO$2:$AO$2</definedName>
    <definedName name="LILLE">'Calcul des 108 heures 2025-2026'!$AP$2:$AP$3</definedName>
    <definedName name="LIMOGES">'Calcul des 108 heures 2025-2026'!$AQ$2:$AQ$4</definedName>
    <definedName name="LYON">'Calcul des 108 heures 2025-2026'!$AR$2:$AR$4</definedName>
    <definedName name="MARTINIQUE">'Calcul des 108 heures 2025-2026'!$AS$2:$AS$2</definedName>
    <definedName name="MAYOTTE">'Calcul des 108 heures 2025-2026'!$AT$2:$AT$2</definedName>
    <definedName name="MONTPELLIER">'Calcul des 108 heures 2025-2026'!$AU$2:$AU$6</definedName>
    <definedName name="NANCY_METZ">'Calcul des 108 heures 2025-2026'!$AV$2:$AV$5</definedName>
    <definedName name="NANTES">'Calcul des 108 heures 2025-2026'!$AW$2:$AW$6</definedName>
    <definedName name="NICE">'Calcul des 108 heures 2025-2026'!$AX$2:$AX$3</definedName>
    <definedName name="NORMANDIE">'Calcul des 108 heures 2025-2026'!$AY$2:$AY$6</definedName>
    <definedName name="ORLÉANS_TOURS">'Calcul des 108 heures 2025-2026'!$BA$2:$BA$7</definedName>
    <definedName name="PARIS">'Calcul des 108 heures 2025-2026'!$BB$2:$BB$2</definedName>
    <definedName name="POITIERS">'Calcul des 108 heures 2025-2026'!$BC$2:$BC$5</definedName>
    <definedName name="REIMS">'Calcul des 108 heures 2025-2026'!$BE$2:$BE$5</definedName>
    <definedName name="RENNES">'Calcul des 108 heures 2025-2026'!$BF$2:$BF$5</definedName>
    <definedName name="RÉUNION">'Calcul des 108 heures 2025-2026'!$BG$2:$BG$2</definedName>
    <definedName name="STRASBOURG">'Calcul des 108 heures 2025-2026'!$BH$2:$BH$3</definedName>
    <definedName name="TOULOUSE">'Calcul des 108 heures 2025-2026'!$BI$2:$BI$9</definedName>
    <definedName name="VERSAILLES">'Calcul des 108 heures 2025-2026'!$BJ$2:$BJ$5</definedName>
    <definedName name="_xlnm.Print_Area" localSheetId="1">'Calcul des 108 heures 2025-2026'!$A$1:$J$119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 l="1"/>
  <c r="F91" i="1" l="1"/>
  <c r="I9" i="1" s="1"/>
  <c r="C67" i="1"/>
  <c r="C66" i="1"/>
  <c r="C65" i="1"/>
  <c r="C64" i="1"/>
  <c r="A63" i="1"/>
  <c r="A91" i="1"/>
  <c r="I8" i="1" s="1"/>
  <c r="A70" i="1"/>
  <c r="G8" i="1" s="1"/>
  <c r="A29" i="1"/>
  <c r="E8" i="1" s="1"/>
  <c r="A13" i="1"/>
  <c r="C8" i="1" s="1"/>
  <c r="F13" i="1"/>
  <c r="C9" i="1" s="1"/>
  <c r="F29" i="1"/>
  <c r="E9" i="1" s="1"/>
  <c r="F70" i="1"/>
  <c r="G9" i="1" s="1"/>
  <c r="C10" i="1" l="1"/>
  <c r="I10" i="1"/>
  <c r="G10" i="1"/>
  <c r="C12" i="1"/>
  <c r="A8" i="1" s="1"/>
  <c r="E10" i="1"/>
  <c r="F101" i="1"/>
  <c r="A9" i="1" s="1"/>
  <c r="A10" i="1" l="1"/>
  <c r="C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 domenge</author>
  </authors>
  <commentList>
    <comment ref="C7" authorId="0" shapeId="0" xr:uid="{340DA50A-FBDB-43A1-BE63-2046F737E02B}">
      <text>
        <r>
          <rPr>
            <b/>
            <sz val="14"/>
            <color indexed="81"/>
            <rFont val="Tahoma"/>
            <family val="2"/>
          </rPr>
          <t>Snalc Grenoble</t>
        </r>
        <r>
          <rPr>
            <sz val="9"/>
            <color indexed="81"/>
            <rFont val="Tahoma"/>
            <family val="2"/>
          </rPr>
          <t xml:space="preserve">
La quotité entre 50% et 100%</t>
        </r>
      </text>
    </comment>
    <comment ref="F13" authorId="0" shapeId="0" xr:uid="{6E065897-F6F9-45E3-B809-79AC6BBE1518}">
      <text>
        <r>
          <rPr>
            <b/>
            <sz val="14"/>
            <color indexed="81"/>
            <rFont val="Tahoma"/>
            <family val="2"/>
          </rPr>
          <t>Snalc Grenoble</t>
        </r>
        <r>
          <rPr>
            <b/>
            <sz val="9"/>
            <color indexed="81"/>
            <rFont val="Tahoma"/>
            <family val="2"/>
          </rPr>
          <t xml:space="preserve">
fond orange : il manque des heures
fond vert : le nombre d'heures est atteint</t>
        </r>
        <r>
          <rPr>
            <sz val="9"/>
            <color indexed="81"/>
            <rFont val="Tahoma"/>
            <family val="2"/>
          </rPr>
          <t xml:space="preserve">
</t>
        </r>
        <r>
          <rPr>
            <b/>
            <sz val="9"/>
            <color indexed="81"/>
            <rFont val="Tahoma"/>
            <family val="2"/>
          </rPr>
          <t>fond rouge : vous avez fait trop d'heures</t>
        </r>
      </text>
    </comment>
    <comment ref="F29" authorId="0" shapeId="0" xr:uid="{EA221B79-7FA3-45E2-883D-0EA157299118}">
      <text>
        <r>
          <rPr>
            <b/>
            <sz val="14"/>
            <color indexed="81"/>
            <rFont val="Tahoma"/>
            <family val="2"/>
          </rPr>
          <t>Snalc Grenoble</t>
        </r>
        <r>
          <rPr>
            <b/>
            <sz val="9"/>
            <color indexed="81"/>
            <rFont val="Tahoma"/>
            <family val="2"/>
          </rPr>
          <t xml:space="preserve">
fond orange : il manque des heures
fond vert : le nombre d'heures est atteint</t>
        </r>
        <r>
          <rPr>
            <sz val="9"/>
            <color indexed="81"/>
            <rFont val="Tahoma"/>
            <family val="2"/>
          </rPr>
          <t xml:space="preserve">
</t>
        </r>
        <r>
          <rPr>
            <b/>
            <sz val="9"/>
            <color indexed="81"/>
            <rFont val="Tahoma"/>
            <family val="2"/>
          </rPr>
          <t>fond rouge : vous avez fait trop d'heures</t>
        </r>
      </text>
    </comment>
    <comment ref="L31" authorId="0" shapeId="0" xr:uid="{4B25AE3D-1716-49E8-B877-BC36CCC3E8C5}">
      <text>
        <r>
          <rPr>
            <b/>
            <sz val="9"/>
            <color indexed="81"/>
            <rFont val="Tahoma"/>
            <family val="2"/>
          </rPr>
          <t xml:space="preserve">SNALC 
</t>
        </r>
        <r>
          <rPr>
            <sz val="9"/>
            <color indexed="81"/>
            <rFont val="Tahoma"/>
            <family val="2"/>
          </rPr>
          <t xml:space="preserve">La journée de prérentrée est due, elle n'est pas comptabilisée dans les 108h
</t>
        </r>
      </text>
    </comment>
    <comment ref="C67" authorId="0" shapeId="0" xr:uid="{23AADF61-CF00-4AEE-BD63-C4F3D7E69611}">
      <text>
        <r>
          <rPr>
            <b/>
            <sz val="14"/>
            <color indexed="81"/>
            <rFont val="Tahoma"/>
            <family val="2"/>
          </rPr>
          <t>Snalc Grenoble</t>
        </r>
        <r>
          <rPr>
            <sz val="9"/>
            <color indexed="81"/>
            <rFont val="Tahoma"/>
            <family val="2"/>
          </rPr>
          <t xml:space="preserve">
La quotité entre 50% et 100%</t>
        </r>
      </text>
    </comment>
    <comment ref="F70" authorId="0" shapeId="0" xr:uid="{227D4428-01AC-42B3-B7A4-720A7EC31C54}">
      <text>
        <r>
          <rPr>
            <b/>
            <sz val="14"/>
            <color indexed="81"/>
            <rFont val="Tahoma"/>
            <family val="2"/>
          </rPr>
          <t>Snalc Grenoble</t>
        </r>
        <r>
          <rPr>
            <b/>
            <sz val="9"/>
            <color indexed="81"/>
            <rFont val="Tahoma"/>
            <family val="2"/>
          </rPr>
          <t xml:space="preserve">
fond orange : il manque des heures
fond vert : le nombre d'heures est atteint</t>
        </r>
        <r>
          <rPr>
            <sz val="9"/>
            <color indexed="81"/>
            <rFont val="Tahoma"/>
            <family val="2"/>
          </rPr>
          <t xml:space="preserve">
</t>
        </r>
        <r>
          <rPr>
            <b/>
            <sz val="9"/>
            <color indexed="81"/>
            <rFont val="Tahoma"/>
            <family val="2"/>
          </rPr>
          <t>fond rouge : vous avez fait trop d'heures</t>
        </r>
      </text>
    </comment>
    <comment ref="F91" authorId="0" shapeId="0" xr:uid="{3E940DA3-A20C-48FF-9156-9F8283A240E0}">
      <text>
        <r>
          <rPr>
            <b/>
            <sz val="14"/>
            <color indexed="81"/>
            <rFont val="Tahoma"/>
            <family val="2"/>
          </rPr>
          <t>Snalc Grenoble</t>
        </r>
        <r>
          <rPr>
            <b/>
            <sz val="9"/>
            <color indexed="81"/>
            <rFont val="Tahoma"/>
            <family val="2"/>
          </rPr>
          <t xml:space="preserve">
fond orange : il manque des heures
fond vert : le nombre d'heures est atteint</t>
        </r>
        <r>
          <rPr>
            <sz val="9"/>
            <color indexed="81"/>
            <rFont val="Tahoma"/>
            <family val="2"/>
          </rPr>
          <t xml:space="preserve">
</t>
        </r>
        <r>
          <rPr>
            <b/>
            <sz val="9"/>
            <color indexed="81"/>
            <rFont val="Tahoma"/>
            <family val="2"/>
          </rPr>
          <t>fond rouge : vous avez fait trop d'heures</t>
        </r>
      </text>
    </comment>
    <comment ref="F101" authorId="0" shapeId="0" xr:uid="{194230FC-DED3-455D-ACD6-BD431013ACAA}">
      <text>
        <r>
          <rPr>
            <b/>
            <sz val="14"/>
            <color indexed="81"/>
            <rFont val="Tahoma"/>
            <family val="2"/>
          </rPr>
          <t>Snalc Grenoble</t>
        </r>
        <r>
          <rPr>
            <b/>
            <sz val="9"/>
            <color indexed="81"/>
            <rFont val="Tahoma"/>
            <family val="2"/>
          </rPr>
          <t xml:space="preserve">
fond orange : il manque des heures
fond vert : le nombre d'heures est atteint</t>
        </r>
        <r>
          <rPr>
            <sz val="9"/>
            <color indexed="81"/>
            <rFont val="Tahoma"/>
            <family val="2"/>
          </rPr>
          <t xml:space="preserve">
</t>
        </r>
        <r>
          <rPr>
            <b/>
            <sz val="9"/>
            <color indexed="81"/>
            <rFont val="Tahoma"/>
            <family val="2"/>
          </rPr>
          <t>fond rouge : vous avez fait trop d'heures</t>
        </r>
      </text>
    </comment>
  </commentList>
</comments>
</file>

<file path=xl/sharedStrings.xml><?xml version="1.0" encoding="utf-8"?>
<sst xmlns="http://schemas.openxmlformats.org/spreadsheetml/2006/main" count="257" uniqueCount="210">
  <si>
    <t>Le SNALC vous aide à comptabiliser vos 108 heures</t>
  </si>
  <si>
    <t>Veillez à être le plus précis possible</t>
  </si>
  <si>
    <t>Nom de l’enseignant :</t>
  </si>
  <si>
    <t>Prénom :</t>
  </si>
  <si>
    <t>École :</t>
  </si>
  <si>
    <t>Quotité travaillée :</t>
  </si>
  <si>
    <t>Lieu</t>
  </si>
  <si>
    <t>Date</t>
  </si>
  <si>
    <t>Durée</t>
  </si>
  <si>
    <t>Informations</t>
  </si>
  <si>
    <t>TOTAL DE MES HEURES</t>
  </si>
  <si>
    <t>Détail des heures défalquées dans le tableau ci-dessus :</t>
  </si>
  <si>
    <r>
      <t>108h au prorata de la quotité travaillée (</t>
    </r>
    <r>
      <rPr>
        <b/>
        <sz val="14"/>
        <rFont val="Calibri"/>
        <family val="2"/>
        <scheme val="minor"/>
      </rPr>
      <t>100%</t>
    </r>
    <r>
      <rPr>
        <b/>
        <sz val="13"/>
        <color rgb="FFFF0000"/>
        <rFont val="Calibri"/>
        <family val="2"/>
        <scheme val="minor"/>
      </rPr>
      <t xml:space="preserve">=36+48+18+6 // </t>
    </r>
    <r>
      <rPr>
        <b/>
        <sz val="14"/>
        <rFont val="Calibri"/>
        <family val="2"/>
        <scheme val="minor"/>
      </rPr>
      <t>50%</t>
    </r>
    <r>
      <rPr>
        <b/>
        <sz val="13"/>
        <color rgb="FFFF0000"/>
        <rFont val="Calibri"/>
        <family val="2"/>
        <scheme val="minor"/>
      </rPr>
      <t>=18+24+9+3)</t>
    </r>
  </si>
  <si>
    <t xml:space="preserve">Préparation rentrée </t>
  </si>
  <si>
    <t xml:space="preserve">Liaison école-collège </t>
  </si>
  <si>
    <t xml:space="preserve">Liaison GS-CP </t>
  </si>
  <si>
    <t xml:space="preserve">Analyse d’évaluations </t>
  </si>
  <si>
    <t xml:space="preserve">Concertations AESH </t>
  </si>
  <si>
    <t xml:space="preserve">Commandes institutionnelles de documents ou enquêtes à compléter… </t>
  </si>
  <si>
    <t xml:space="preserve">Visites individuelles </t>
  </si>
  <si>
    <t xml:space="preserve">Mise en place du GEVA-sco </t>
  </si>
  <si>
    <t xml:space="preserve">Equipe de Suivi et de Scolarisation </t>
  </si>
  <si>
    <t xml:space="preserve">Magistère </t>
  </si>
  <si>
    <t>36_heures</t>
  </si>
  <si>
    <t xml:space="preserve">48_heures </t>
  </si>
  <si>
    <t xml:space="preserve">18_heures </t>
  </si>
  <si>
    <t xml:space="preserve">6_heures </t>
  </si>
  <si>
    <t>Constitution des classes et passation</t>
  </si>
  <si>
    <t>Equipes éducatives en dehors du temps d’enseignement</t>
  </si>
  <si>
    <t xml:space="preserve">Organisation d'événements </t>
  </si>
  <si>
    <t>Concertations des équipes</t>
  </si>
  <si>
    <t>Constitution et rédaction de projets</t>
  </si>
  <si>
    <t>Débats et concertations institutionnelles</t>
  </si>
  <si>
    <t>Rencontres avec les parents</t>
  </si>
  <si>
    <t>Total des heures à faire :</t>
  </si>
  <si>
    <t>Nous contacter et adhérer</t>
  </si>
  <si>
    <t xml:space="preserve">Mail Snalc National : </t>
  </si>
  <si>
    <t xml:space="preserve">Les tarifs : </t>
  </si>
  <si>
    <t xml:space="preserve">Adhérer : </t>
  </si>
  <si>
    <t xml:space="preserve">Mail Snalc Académique : </t>
  </si>
  <si>
    <t>https://snalc.fr/wp-content/uploads/tarifs.pdf</t>
  </si>
  <si>
    <t>https://snalc.fr/adherer-choix-du-mode-de-paiement/</t>
  </si>
  <si>
    <t>En bas de cette feuille, vous 
trouverez plusieurs onglets</t>
  </si>
  <si>
    <t>1 : Compléter l'entête du document</t>
  </si>
  <si>
    <t xml:space="preserve">2 : Compléter les différents tableaux </t>
  </si>
  <si>
    <t>3 : Imprimer la feuille de calcul (sur feuille ou en PDF)</t>
  </si>
  <si>
    <t xml:space="preserve">Cet outil vous permet de comptabiliser vos heures travaillées dans un tableau. 
L'essentiel : ne pas dépasser les 108h qui sont dues. </t>
  </si>
  <si>
    <t>premierdegre@snalc.fr</t>
  </si>
  <si>
    <t>Constellation</t>
  </si>
  <si>
    <t>Formation durant les vacances scolaires</t>
  </si>
  <si>
    <t>Animation pédagogique</t>
  </si>
  <si>
    <t>Conseil d'école</t>
  </si>
  <si>
    <t>Communication des résultats des évaluations nationales</t>
  </si>
  <si>
    <t>premierdegre@snalcgrenoble.fr</t>
  </si>
  <si>
    <t>Répartition des "108" heures sur l’année 2025 / 2026</t>
  </si>
  <si>
    <t>Compléter la feuille de calcul des 108 heures 2025-2026</t>
  </si>
  <si>
    <t>Académie</t>
  </si>
  <si>
    <t>acad</t>
  </si>
  <si>
    <t>29E RECTORAT</t>
  </si>
  <si>
    <t>AMIENS</t>
  </si>
  <si>
    <t>BESANÇON</t>
  </si>
  <si>
    <t>BORDEAUX</t>
  </si>
  <si>
    <t>CORSE</t>
  </si>
  <si>
    <t>CRÉTEIL</t>
  </si>
  <si>
    <t>DIJON</t>
  </si>
  <si>
    <t>GRENOBLE</t>
  </si>
  <si>
    <t>GUADELOUPE</t>
  </si>
  <si>
    <t>GUYANE</t>
  </si>
  <si>
    <t>LILLE</t>
  </si>
  <si>
    <t>LIMOGES</t>
  </si>
  <si>
    <t>LYON</t>
  </si>
  <si>
    <t>MARTINIQUE</t>
  </si>
  <si>
    <t>MAYOTTE</t>
  </si>
  <si>
    <t>MONTPELLIER</t>
  </si>
  <si>
    <t>NANTES</t>
  </si>
  <si>
    <t>NICE</t>
  </si>
  <si>
    <t>NORMANDIE</t>
  </si>
  <si>
    <t>NOUVELLE CALÉDONIE</t>
  </si>
  <si>
    <t>PARIS</t>
  </si>
  <si>
    <t>POITIERS</t>
  </si>
  <si>
    <t>POLYNÉSIE FRANCAISE</t>
  </si>
  <si>
    <t>REIMS</t>
  </si>
  <si>
    <t>RENNES</t>
  </si>
  <si>
    <t>RÉUNION</t>
  </si>
  <si>
    <t>STRASBOURG</t>
  </si>
  <si>
    <t>TOULOUSE</t>
  </si>
  <si>
    <t>VERSAILLES</t>
  </si>
  <si>
    <r>
      <t>Alpes-de-Haute-Provence</t>
    </r>
    <r>
      <rPr>
        <sz val="8"/>
        <color rgb="FF202122"/>
        <rFont val="Arial"/>
        <family val="2"/>
      </rPr>
      <t> (04)</t>
    </r>
  </si>
  <si>
    <r>
      <t>Aisne</t>
    </r>
    <r>
      <rPr>
        <sz val="8"/>
        <color rgb="FF202122"/>
        <rFont val="Arial"/>
        <family val="2"/>
      </rPr>
      <t> (02)</t>
    </r>
  </si>
  <si>
    <r>
      <t>Doubs</t>
    </r>
    <r>
      <rPr>
        <sz val="8"/>
        <color rgb="FF202122"/>
        <rFont val="Arial"/>
        <family val="2"/>
      </rPr>
      <t> (25)</t>
    </r>
  </si>
  <si>
    <r>
      <t>Dordogne</t>
    </r>
    <r>
      <rPr>
        <sz val="8"/>
        <color rgb="FF202122"/>
        <rFont val="Arial"/>
        <family val="2"/>
      </rPr>
      <t> (24)</t>
    </r>
  </si>
  <si>
    <r>
      <t>Allier</t>
    </r>
    <r>
      <rPr>
        <sz val="8"/>
        <color rgb="FF202122"/>
        <rFont val="Arial"/>
        <family val="2"/>
      </rPr>
      <t> (03)</t>
    </r>
  </si>
  <si>
    <r>
      <t>Haute-Corse</t>
    </r>
    <r>
      <rPr>
        <sz val="8"/>
        <color rgb="FF202122"/>
        <rFont val="Arial"/>
        <family val="2"/>
      </rPr>
      <t> (2B)</t>
    </r>
  </si>
  <si>
    <r>
      <t>Seine-et-Marne</t>
    </r>
    <r>
      <rPr>
        <sz val="8"/>
        <color rgb="FF202122"/>
        <rFont val="Arial"/>
        <family val="2"/>
      </rPr>
      <t> (77)</t>
    </r>
  </si>
  <si>
    <r>
      <t>Côte-d'Or</t>
    </r>
    <r>
      <rPr>
        <sz val="8"/>
        <color rgb="FF202122"/>
        <rFont val="Arial"/>
        <family val="2"/>
      </rPr>
      <t> (21)</t>
    </r>
  </si>
  <si>
    <r>
      <t>Ardèche</t>
    </r>
    <r>
      <rPr>
        <sz val="8"/>
        <color rgb="FF202122"/>
        <rFont val="Arial"/>
        <family val="2"/>
      </rPr>
      <t> (07)</t>
    </r>
  </si>
  <si>
    <r>
      <t>Guadeloupe</t>
    </r>
    <r>
      <rPr>
        <sz val="8"/>
        <color rgb="FF202122"/>
        <rFont val="Arial"/>
        <family val="2"/>
      </rPr>
      <t> (971)</t>
    </r>
  </si>
  <si>
    <r>
      <t>Guyane </t>
    </r>
    <r>
      <rPr>
        <sz val="8"/>
        <color theme="1"/>
        <rFont val="Arial"/>
        <family val="2"/>
      </rPr>
      <t>(973)</t>
    </r>
  </si>
  <si>
    <r>
      <t>Nord</t>
    </r>
    <r>
      <rPr>
        <sz val="8"/>
        <color rgb="FF202122"/>
        <rFont val="Arial"/>
        <family val="2"/>
      </rPr>
      <t> (59)</t>
    </r>
  </si>
  <si>
    <r>
      <t>Corrèze</t>
    </r>
    <r>
      <rPr>
        <sz val="8"/>
        <color rgb="FF202122"/>
        <rFont val="Arial"/>
        <family val="2"/>
      </rPr>
      <t> (19)</t>
    </r>
  </si>
  <si>
    <r>
      <t>Ain</t>
    </r>
    <r>
      <rPr>
        <sz val="8"/>
        <color rgb="FF202122"/>
        <rFont val="Arial"/>
        <family val="2"/>
      </rPr>
      <t> (01)</t>
    </r>
  </si>
  <si>
    <r>
      <t>Martinique</t>
    </r>
    <r>
      <rPr>
        <sz val="8"/>
        <color theme="1"/>
        <rFont val="Arial"/>
        <family val="2"/>
      </rPr>
      <t> (972)</t>
    </r>
  </si>
  <si>
    <r>
      <t>Mayotte</t>
    </r>
    <r>
      <rPr>
        <sz val="8"/>
        <color theme="1"/>
        <rFont val="Calibri"/>
        <family val="2"/>
        <scheme val="minor"/>
      </rPr>
      <t> (976)</t>
    </r>
  </si>
  <si>
    <r>
      <t>Aude</t>
    </r>
    <r>
      <rPr>
        <sz val="8"/>
        <color rgb="FF202122"/>
        <rFont val="Arial"/>
        <family val="2"/>
      </rPr>
      <t> (11)</t>
    </r>
  </si>
  <si>
    <r>
      <t>Meurthe-et-Moselle</t>
    </r>
    <r>
      <rPr>
        <sz val="8"/>
        <color rgb="FF202122"/>
        <rFont val="Arial"/>
        <family val="2"/>
      </rPr>
      <t> (54)</t>
    </r>
  </si>
  <si>
    <r>
      <t>Loire-Atlantique</t>
    </r>
    <r>
      <rPr>
        <sz val="8"/>
        <color rgb="FF202122"/>
        <rFont val="Arial"/>
        <family val="2"/>
      </rPr>
      <t> (44)</t>
    </r>
  </si>
  <si>
    <r>
      <t>Alpes-Maritimes</t>
    </r>
    <r>
      <rPr>
        <sz val="8"/>
        <color rgb="FF202122"/>
        <rFont val="Arial"/>
        <family val="2"/>
      </rPr>
      <t> (06)</t>
    </r>
  </si>
  <si>
    <r>
      <t>Calvados</t>
    </r>
    <r>
      <rPr>
        <sz val="8"/>
        <color rgb="FF202122"/>
        <rFont val="Arial"/>
        <family val="2"/>
      </rPr>
      <t> (14)</t>
    </r>
  </si>
  <si>
    <r>
      <t>Cher</t>
    </r>
    <r>
      <rPr>
        <sz val="8"/>
        <color rgb="FF202122"/>
        <rFont val="Arial"/>
        <family val="2"/>
      </rPr>
      <t> (18)</t>
    </r>
  </si>
  <si>
    <r>
      <t>Paris</t>
    </r>
    <r>
      <rPr>
        <sz val="8"/>
        <color theme="1"/>
        <rFont val="Arial"/>
        <family val="2"/>
      </rPr>
      <t> (75)</t>
    </r>
  </si>
  <si>
    <r>
      <t>Charente </t>
    </r>
    <r>
      <rPr>
        <sz val="8"/>
        <color theme="1"/>
        <rFont val="Calibri"/>
        <family val="2"/>
        <scheme val="minor"/>
      </rPr>
      <t>(16)</t>
    </r>
  </si>
  <si>
    <r>
      <t>Ardennes</t>
    </r>
    <r>
      <rPr>
        <sz val="8"/>
        <color rgb="FF202122"/>
        <rFont val="Arial"/>
        <family val="2"/>
      </rPr>
      <t> (08)</t>
    </r>
  </si>
  <si>
    <r>
      <t>Côtes-d'Armor</t>
    </r>
    <r>
      <rPr>
        <sz val="8"/>
        <color rgb="FF202122"/>
        <rFont val="Arial"/>
        <family val="2"/>
      </rPr>
      <t> (22)</t>
    </r>
  </si>
  <si>
    <r>
      <t>La Réunion</t>
    </r>
    <r>
      <rPr>
        <sz val="8"/>
        <color theme="1"/>
        <rFont val="Arial"/>
        <family val="2"/>
      </rPr>
      <t> (974)</t>
    </r>
  </si>
  <si>
    <r>
      <t>Bas-Rhin</t>
    </r>
    <r>
      <rPr>
        <sz val="8"/>
        <color rgb="FF202122"/>
        <rFont val="Arial"/>
        <family val="2"/>
      </rPr>
      <t> (67)</t>
    </r>
  </si>
  <si>
    <r>
      <t>Ariège</t>
    </r>
    <r>
      <rPr>
        <sz val="8"/>
        <color rgb="FF202122"/>
        <rFont val="Arial"/>
        <family val="2"/>
      </rPr>
      <t> (09)</t>
    </r>
  </si>
  <si>
    <r>
      <t>Yvelines</t>
    </r>
    <r>
      <rPr>
        <sz val="8"/>
        <color rgb="FF202122"/>
        <rFont val="Arial"/>
        <family val="2"/>
      </rPr>
      <t> (78)</t>
    </r>
  </si>
  <si>
    <r>
      <t>Hautes-Alpes</t>
    </r>
    <r>
      <rPr>
        <sz val="8"/>
        <color rgb="FF202122"/>
        <rFont val="Arial"/>
        <family val="2"/>
      </rPr>
      <t> (05)</t>
    </r>
  </si>
  <si>
    <r>
      <t>Oise</t>
    </r>
    <r>
      <rPr>
        <sz val="8"/>
        <color rgb="FF202122"/>
        <rFont val="Arial"/>
        <family val="2"/>
      </rPr>
      <t> (60)</t>
    </r>
  </si>
  <si>
    <r>
      <t>Jura</t>
    </r>
    <r>
      <rPr>
        <sz val="8"/>
        <color rgb="FF202122"/>
        <rFont val="Arial"/>
        <family val="2"/>
      </rPr>
      <t> (39)</t>
    </r>
  </si>
  <si>
    <r>
      <t>Gironde</t>
    </r>
    <r>
      <rPr>
        <sz val="8"/>
        <color rgb="FF202122"/>
        <rFont val="Arial"/>
        <family val="2"/>
      </rPr>
      <t> (33)</t>
    </r>
  </si>
  <si>
    <r>
      <t>Cantal</t>
    </r>
    <r>
      <rPr>
        <sz val="8"/>
        <color rgb="FF202122"/>
        <rFont val="Arial"/>
        <family val="2"/>
      </rPr>
      <t> (15)</t>
    </r>
  </si>
  <si>
    <r>
      <t>Corse-du-Sud</t>
    </r>
    <r>
      <rPr>
        <sz val="8"/>
        <color rgb="FF202122"/>
        <rFont val="Arial"/>
        <family val="2"/>
      </rPr>
      <t> (2A)</t>
    </r>
  </si>
  <si>
    <r>
      <t>Seine-Saint-Denis</t>
    </r>
    <r>
      <rPr>
        <sz val="8"/>
        <color rgb="FF202122"/>
        <rFont val="Arial"/>
        <family val="2"/>
      </rPr>
      <t> (93)</t>
    </r>
  </si>
  <si>
    <r>
      <t>Nièvre</t>
    </r>
    <r>
      <rPr>
        <sz val="8"/>
        <color rgb="FF202122"/>
        <rFont val="Arial"/>
        <family val="2"/>
      </rPr>
      <t> (58)</t>
    </r>
  </si>
  <si>
    <r>
      <t>Drôme</t>
    </r>
    <r>
      <rPr>
        <sz val="8"/>
        <color rgb="FF202122"/>
        <rFont val="Arial"/>
        <family val="2"/>
      </rPr>
      <t> (26)</t>
    </r>
  </si>
  <si>
    <r>
      <t>Pas-de-Calais</t>
    </r>
    <r>
      <rPr>
        <sz val="8"/>
        <color rgb="FF202122"/>
        <rFont val="Arial"/>
        <family val="2"/>
      </rPr>
      <t> (62)</t>
    </r>
  </si>
  <si>
    <r>
      <t>Creuse</t>
    </r>
    <r>
      <rPr>
        <sz val="8"/>
        <color rgb="FF202122"/>
        <rFont val="Arial"/>
        <family val="2"/>
      </rPr>
      <t> (23)</t>
    </r>
  </si>
  <si>
    <r>
      <t>Loire</t>
    </r>
    <r>
      <rPr>
        <sz val="8"/>
        <color rgb="FF202122"/>
        <rFont val="Arial"/>
        <family val="2"/>
      </rPr>
      <t> (42)</t>
    </r>
  </si>
  <si>
    <r>
      <t>Gard</t>
    </r>
    <r>
      <rPr>
        <sz val="8"/>
        <color rgb="FF202122"/>
        <rFont val="Arial"/>
        <family val="2"/>
      </rPr>
      <t> (30)</t>
    </r>
  </si>
  <si>
    <r>
      <t>Meuse</t>
    </r>
    <r>
      <rPr>
        <sz val="8"/>
        <color rgb="FF202122"/>
        <rFont val="Arial"/>
        <family val="2"/>
      </rPr>
      <t> (55)</t>
    </r>
  </si>
  <si>
    <r>
      <t>Maine-et-Loire</t>
    </r>
    <r>
      <rPr>
        <sz val="8"/>
        <color rgb="FF202122"/>
        <rFont val="Arial"/>
        <family val="2"/>
      </rPr>
      <t> (49)</t>
    </r>
  </si>
  <si>
    <r>
      <t>Var</t>
    </r>
    <r>
      <rPr>
        <sz val="8"/>
        <color rgb="FF202122"/>
        <rFont val="Arial"/>
        <family val="2"/>
      </rPr>
      <t> (83)</t>
    </r>
  </si>
  <si>
    <r>
      <t>Eure</t>
    </r>
    <r>
      <rPr>
        <sz val="8"/>
        <color rgb="FF202122"/>
        <rFont val="Arial"/>
        <family val="2"/>
      </rPr>
      <t> (27)</t>
    </r>
  </si>
  <si>
    <r>
      <t>Eure-et-Loir</t>
    </r>
    <r>
      <rPr>
        <sz val="8"/>
        <color rgb="FF202122"/>
        <rFont val="Arial"/>
        <family val="2"/>
      </rPr>
      <t> (28)</t>
    </r>
  </si>
  <si>
    <r>
      <t>Charente-Maritime</t>
    </r>
    <r>
      <rPr>
        <sz val="8"/>
        <color rgb="FF202122"/>
        <rFont val="Arial"/>
        <family val="2"/>
      </rPr>
      <t> (17)</t>
    </r>
  </si>
  <si>
    <r>
      <t>Aube</t>
    </r>
    <r>
      <rPr>
        <sz val="8"/>
        <color rgb="FF202122"/>
        <rFont val="Arial"/>
        <family val="2"/>
      </rPr>
      <t> (10)</t>
    </r>
  </si>
  <si>
    <r>
      <t>Finistère</t>
    </r>
    <r>
      <rPr>
        <sz val="8"/>
        <color rgb="FF202122"/>
        <rFont val="Arial"/>
        <family val="2"/>
      </rPr>
      <t> (29)</t>
    </r>
  </si>
  <si>
    <r>
      <t>Haut-Rhin</t>
    </r>
    <r>
      <rPr>
        <sz val="8"/>
        <color rgb="FF202122"/>
        <rFont val="Arial"/>
        <family val="2"/>
      </rPr>
      <t> (68)</t>
    </r>
  </si>
  <si>
    <r>
      <t>Aveyron</t>
    </r>
    <r>
      <rPr>
        <sz val="8"/>
        <color rgb="FF202122"/>
        <rFont val="Arial"/>
        <family val="2"/>
      </rPr>
      <t> (12)</t>
    </r>
  </si>
  <si>
    <r>
      <t>Essonne</t>
    </r>
    <r>
      <rPr>
        <sz val="8"/>
        <color rgb="FF202122"/>
        <rFont val="Arial"/>
        <family val="2"/>
      </rPr>
      <t> (91)</t>
    </r>
  </si>
  <si>
    <r>
      <t>Bouches-du-Rhône</t>
    </r>
    <r>
      <rPr>
        <sz val="8"/>
        <color rgb="FF202122"/>
        <rFont val="Arial"/>
        <family val="2"/>
      </rPr>
      <t> (13)</t>
    </r>
  </si>
  <si>
    <r>
      <t>Somme</t>
    </r>
    <r>
      <rPr>
        <sz val="8"/>
        <color rgb="FF202122"/>
        <rFont val="Arial"/>
        <family val="2"/>
      </rPr>
      <t> (80)</t>
    </r>
  </si>
  <si>
    <r>
      <t>Haute-Saône</t>
    </r>
    <r>
      <rPr>
        <sz val="8"/>
        <color rgb="FF202122"/>
        <rFont val="Arial"/>
        <family val="2"/>
      </rPr>
      <t> (70)</t>
    </r>
  </si>
  <si>
    <r>
      <t>Landes</t>
    </r>
    <r>
      <rPr>
        <sz val="8"/>
        <color rgb="FF202122"/>
        <rFont val="Arial"/>
        <family val="2"/>
      </rPr>
      <t> (40)</t>
    </r>
  </si>
  <si>
    <r>
      <t>Haute-Loire</t>
    </r>
    <r>
      <rPr>
        <sz val="8"/>
        <color rgb="FF202122"/>
        <rFont val="Arial"/>
        <family val="2"/>
      </rPr>
      <t> (43)</t>
    </r>
  </si>
  <si>
    <r>
      <t>Val-de-Marne</t>
    </r>
    <r>
      <rPr>
        <sz val="8"/>
        <color rgb="FF202122"/>
        <rFont val="Arial"/>
        <family val="2"/>
      </rPr>
      <t> (94)</t>
    </r>
  </si>
  <si>
    <r>
      <t>Saône-et-Loire</t>
    </r>
    <r>
      <rPr>
        <sz val="8"/>
        <color rgb="FF202122"/>
        <rFont val="Arial"/>
        <family val="2"/>
      </rPr>
      <t> (71)</t>
    </r>
  </si>
  <si>
    <r>
      <t>Isère</t>
    </r>
    <r>
      <rPr>
        <sz val="8"/>
        <color rgb="FF202122"/>
        <rFont val="Arial"/>
        <family val="2"/>
      </rPr>
      <t> (38)</t>
    </r>
  </si>
  <si>
    <r>
      <t>Haute-Vienne</t>
    </r>
    <r>
      <rPr>
        <sz val="8"/>
        <color rgb="FF202122"/>
        <rFont val="Arial"/>
        <family val="2"/>
      </rPr>
      <t> (87)</t>
    </r>
  </si>
  <si>
    <r>
      <t>Rhône</t>
    </r>
    <r>
      <rPr>
        <sz val="8"/>
        <color rgb="FF202122"/>
        <rFont val="Arial"/>
        <family val="2"/>
      </rPr>
      <t> (69)</t>
    </r>
  </si>
  <si>
    <r>
      <t>Hérault</t>
    </r>
    <r>
      <rPr>
        <sz val="8"/>
        <color rgb="FF202122"/>
        <rFont val="Arial"/>
        <family val="2"/>
      </rPr>
      <t> (34)</t>
    </r>
  </si>
  <si>
    <r>
      <t>Moselle</t>
    </r>
    <r>
      <rPr>
        <sz val="8"/>
        <color rgb="FF202122"/>
        <rFont val="Arial"/>
        <family val="2"/>
      </rPr>
      <t> (57)</t>
    </r>
  </si>
  <si>
    <r>
      <t>Mayenne</t>
    </r>
    <r>
      <rPr>
        <sz val="8"/>
        <color rgb="FF202122"/>
        <rFont val="Arial"/>
        <family val="2"/>
      </rPr>
      <t> (53)</t>
    </r>
  </si>
  <si>
    <r>
      <t>Manche</t>
    </r>
    <r>
      <rPr>
        <sz val="8"/>
        <color rgb="FF202122"/>
        <rFont val="Arial"/>
        <family val="2"/>
      </rPr>
      <t> (50)</t>
    </r>
  </si>
  <si>
    <r>
      <t xml:space="preserve">Indre </t>
    </r>
    <r>
      <rPr>
        <sz val="8"/>
        <color rgb="FF202122"/>
        <rFont val="Arial"/>
        <family val="2"/>
      </rPr>
      <t> (36)</t>
    </r>
  </si>
  <si>
    <r>
      <t>Deux-Sèvres</t>
    </r>
    <r>
      <rPr>
        <sz val="8"/>
        <color rgb="FF202122"/>
        <rFont val="Arial"/>
        <family val="2"/>
      </rPr>
      <t> (79)</t>
    </r>
  </si>
  <si>
    <r>
      <t>Marne</t>
    </r>
    <r>
      <rPr>
        <sz val="8"/>
        <color rgb="FF202122"/>
        <rFont val="Arial"/>
        <family val="2"/>
      </rPr>
      <t> (51)</t>
    </r>
  </si>
  <si>
    <r>
      <t>Ille-et-Vilaine</t>
    </r>
    <r>
      <rPr>
        <sz val="8"/>
        <color rgb="FF202122"/>
        <rFont val="Arial"/>
        <family val="2"/>
      </rPr>
      <t> (35)</t>
    </r>
  </si>
  <si>
    <r>
      <t>Haute-Garonne</t>
    </r>
    <r>
      <rPr>
        <sz val="8"/>
        <color rgb="FF202122"/>
        <rFont val="Arial"/>
        <family val="2"/>
      </rPr>
      <t> (31)</t>
    </r>
  </si>
  <si>
    <r>
      <t>Hauts-de-Seine</t>
    </r>
    <r>
      <rPr>
        <sz val="8"/>
        <color rgb="FF202122"/>
        <rFont val="Arial"/>
        <family val="2"/>
      </rPr>
      <t> (92)</t>
    </r>
  </si>
  <si>
    <r>
      <t>Vaucluse</t>
    </r>
    <r>
      <rPr>
        <sz val="8"/>
        <color rgb="FF202122"/>
        <rFont val="Arial"/>
        <family val="2"/>
      </rPr>
      <t> (84)</t>
    </r>
  </si>
  <si>
    <r>
      <t>Territoire de Belfort</t>
    </r>
    <r>
      <rPr>
        <sz val="8"/>
        <color rgb="FF202122"/>
        <rFont val="Arial"/>
        <family val="2"/>
      </rPr>
      <t> (90)</t>
    </r>
  </si>
  <si>
    <r>
      <t>Lot-et-Garonne</t>
    </r>
    <r>
      <rPr>
        <sz val="8"/>
        <color rgb="FF202122"/>
        <rFont val="Arial"/>
        <family val="2"/>
      </rPr>
      <t> (47)</t>
    </r>
  </si>
  <si>
    <r>
      <t>Puy-de-Dôme</t>
    </r>
    <r>
      <rPr>
        <sz val="8"/>
        <color rgb="FF202122"/>
        <rFont val="Arial"/>
        <family val="2"/>
      </rPr>
      <t> (63)</t>
    </r>
  </si>
  <si>
    <r>
      <t>Yonne</t>
    </r>
    <r>
      <rPr>
        <sz val="8"/>
        <color rgb="FF202122"/>
        <rFont val="Arial"/>
        <family val="2"/>
      </rPr>
      <t> (89)</t>
    </r>
  </si>
  <si>
    <r>
      <t>Savoie</t>
    </r>
    <r>
      <rPr>
        <sz val="8"/>
        <color rgb="FF202122"/>
        <rFont val="Arial"/>
        <family val="2"/>
      </rPr>
      <t> (73)</t>
    </r>
  </si>
  <si>
    <r>
      <t>Lozère</t>
    </r>
    <r>
      <rPr>
        <sz val="8"/>
        <color rgb="FF202122"/>
        <rFont val="Arial"/>
        <family val="2"/>
      </rPr>
      <t> (48)</t>
    </r>
  </si>
  <si>
    <r>
      <t>Vosges</t>
    </r>
    <r>
      <rPr>
        <sz val="8"/>
        <color rgb="FF202122"/>
        <rFont val="Arial"/>
        <family val="2"/>
      </rPr>
      <t> (88)</t>
    </r>
  </si>
  <si>
    <r>
      <t>Sarthe</t>
    </r>
    <r>
      <rPr>
        <sz val="8"/>
        <color rgb="FF202122"/>
        <rFont val="Arial"/>
        <family val="2"/>
      </rPr>
      <t> (72)</t>
    </r>
  </si>
  <si>
    <r>
      <t>Orne</t>
    </r>
    <r>
      <rPr>
        <sz val="8"/>
        <color rgb="FF202122"/>
        <rFont val="Arial"/>
        <family val="2"/>
      </rPr>
      <t> (61)</t>
    </r>
  </si>
  <si>
    <r>
      <t>Indre-et-Loire</t>
    </r>
    <r>
      <rPr>
        <sz val="8"/>
        <color rgb="FF202122"/>
        <rFont val="Arial"/>
        <family val="2"/>
      </rPr>
      <t> (37)</t>
    </r>
  </si>
  <si>
    <r>
      <t>Vienne</t>
    </r>
    <r>
      <rPr>
        <sz val="8"/>
        <color rgb="FF202122"/>
        <rFont val="Arial"/>
        <family val="2"/>
      </rPr>
      <t> (86)</t>
    </r>
  </si>
  <si>
    <r>
      <t>Haute-Marne</t>
    </r>
    <r>
      <rPr>
        <sz val="8"/>
        <color rgb="FF202122"/>
        <rFont val="Arial"/>
        <family val="2"/>
      </rPr>
      <t> (52)</t>
    </r>
  </si>
  <si>
    <r>
      <t>Morbihan</t>
    </r>
    <r>
      <rPr>
        <sz val="8"/>
        <color rgb="FF202122"/>
        <rFont val="Arial"/>
        <family val="2"/>
      </rPr>
      <t> (56)</t>
    </r>
  </si>
  <si>
    <r>
      <t>Gers</t>
    </r>
    <r>
      <rPr>
        <sz val="8"/>
        <color rgb="FF202122"/>
        <rFont val="Arial"/>
        <family val="2"/>
      </rPr>
      <t> (32)</t>
    </r>
  </si>
  <si>
    <r>
      <t>Val-d'Oise</t>
    </r>
    <r>
      <rPr>
        <sz val="8"/>
        <color rgb="FF202122"/>
        <rFont val="Arial"/>
        <family val="2"/>
      </rPr>
      <t> (95)</t>
    </r>
  </si>
  <si>
    <r>
      <t>Pyrénées-Atlantiques</t>
    </r>
    <r>
      <rPr>
        <sz val="8"/>
        <color rgb="FF202122"/>
        <rFont val="Arial"/>
        <family val="2"/>
      </rPr>
      <t> (64)</t>
    </r>
  </si>
  <si>
    <r>
      <t>Haute-Savoie</t>
    </r>
    <r>
      <rPr>
        <sz val="8"/>
        <color rgb="FF202122"/>
        <rFont val="Arial"/>
        <family val="2"/>
      </rPr>
      <t> (74)</t>
    </r>
  </si>
  <si>
    <r>
      <t>Pyrénées-Orientales</t>
    </r>
    <r>
      <rPr>
        <sz val="8"/>
        <color rgb="FF202122"/>
        <rFont val="Arial"/>
        <family val="2"/>
      </rPr>
      <t> (66)</t>
    </r>
  </si>
  <si>
    <r>
      <t>Vendée</t>
    </r>
    <r>
      <rPr>
        <sz val="8"/>
        <color rgb="FF202122"/>
        <rFont val="Arial"/>
        <family val="2"/>
      </rPr>
      <t> (85)</t>
    </r>
  </si>
  <si>
    <r>
      <t>Seine-Maritime</t>
    </r>
    <r>
      <rPr>
        <sz val="8"/>
        <color rgb="FF202122"/>
        <rFont val="Arial"/>
        <family val="2"/>
      </rPr>
      <t> (76)</t>
    </r>
  </si>
  <si>
    <r>
      <t>Loir-et-Cher</t>
    </r>
    <r>
      <rPr>
        <sz val="8"/>
        <color rgb="FF202122"/>
        <rFont val="Arial"/>
        <family val="2"/>
      </rPr>
      <t> (41)</t>
    </r>
  </si>
  <si>
    <r>
      <t>Lot</t>
    </r>
    <r>
      <rPr>
        <sz val="8"/>
        <color rgb="FF202122"/>
        <rFont val="Arial"/>
        <family val="2"/>
      </rPr>
      <t> (46)</t>
    </r>
  </si>
  <si>
    <r>
      <t>Loiret</t>
    </r>
    <r>
      <rPr>
        <sz val="8"/>
        <color rgb="FF202122"/>
        <rFont val="Arial"/>
        <family val="2"/>
      </rPr>
      <t> (45)</t>
    </r>
  </si>
  <si>
    <r>
      <t>Hautes-Pyrénées</t>
    </r>
    <r>
      <rPr>
        <sz val="8"/>
        <color rgb="FF202122"/>
        <rFont val="Arial"/>
        <family val="2"/>
      </rPr>
      <t> (65)</t>
    </r>
  </si>
  <si>
    <r>
      <t>Tarn</t>
    </r>
    <r>
      <rPr>
        <sz val="8"/>
        <color rgb="FF202122"/>
        <rFont val="Arial"/>
        <family val="2"/>
      </rPr>
      <t> (81)</t>
    </r>
  </si>
  <si>
    <r>
      <t>Tarn-et-Garonne</t>
    </r>
    <r>
      <rPr>
        <sz val="8"/>
        <color rgb="FF202122"/>
        <rFont val="Arial"/>
        <family val="2"/>
      </rPr>
      <t> (82)</t>
    </r>
  </si>
  <si>
    <t>o</t>
  </si>
  <si>
    <t>AIX_MARSEILLE</t>
  </si>
  <si>
    <t>CLERMONT_FERRAND</t>
  </si>
  <si>
    <t>NANCY_METZ</t>
  </si>
  <si>
    <t>ORLÉANS_TOURS</t>
  </si>
  <si>
    <t>premierdegre@snalctoulouse.fr</t>
  </si>
  <si>
    <t>APC organisées dans le projet d’école</t>
  </si>
  <si>
    <t>Conseils des maîtres</t>
  </si>
  <si>
    <t>Équipes éduc hors tps d’enseignement</t>
  </si>
  <si>
    <t>Organisation d'événements</t>
  </si>
  <si>
    <t>Conseil école-collège</t>
  </si>
  <si>
    <t>Liaison GS-CP</t>
  </si>
  <si>
    <t>Analyse d’évaluations</t>
  </si>
  <si>
    <t>Concertations AESH</t>
  </si>
  <si>
    <t>Mise en place du GEVA-sco</t>
  </si>
  <si>
    <t>Équipe de Suivi et de Scolarisation</t>
  </si>
  <si>
    <t>Commandes institutionnelles</t>
  </si>
  <si>
    <t>Concertations imposées par l’institution</t>
  </si>
  <si>
    <t>Réunions autour des PAI</t>
  </si>
  <si>
    <t>Communiquer des évaluations nationales</t>
  </si>
  <si>
    <t>Evaluation d'école</t>
  </si>
  <si>
    <t>Isère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</si>
</sst>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h&quot;"/>
    <numFmt numFmtId="165" formatCode="&quot;APC &quot;0.0#&quot; heures&quot;"/>
    <numFmt numFmtId="166" formatCode="&quot;Réunions &quot;0.0#&quot; heures&quot;"/>
    <numFmt numFmtId="167" formatCode="&quot;Formation &quot;0.0#&quot; heures&quot;"/>
    <numFmt numFmtId="168" formatCode="&quot;Conseils d’école &quot;0.0#&quot; heures&quot;"/>
    <numFmt numFmtId="169" formatCode="[&lt;2]0.0#&quot; heure faite&quot;;0.0#&quot; heures faites&quot;"/>
    <numFmt numFmtId="170" formatCode="&quot;Bilan des &quot;0.0&quot; heures&quot;"/>
  </numFmts>
  <fonts count="32">
    <font>
      <sz val="14"/>
      <color theme="1"/>
      <name val="Calibri"/>
      <family val="2"/>
      <scheme val="minor"/>
    </font>
    <font>
      <b/>
      <sz val="14"/>
      <color theme="1"/>
      <name val="Calibri"/>
      <family val="2"/>
      <scheme val="minor"/>
    </font>
    <font>
      <b/>
      <sz val="14"/>
      <name val="Calibri"/>
      <family val="2"/>
      <scheme val="minor"/>
    </font>
    <font>
      <b/>
      <sz val="24"/>
      <name val="Calibri"/>
      <family val="2"/>
      <scheme val="minor"/>
    </font>
    <font>
      <b/>
      <i/>
      <sz val="16"/>
      <color rgb="FF0070C0"/>
      <name val="Calibri"/>
      <family val="2"/>
      <scheme val="minor"/>
    </font>
    <font>
      <b/>
      <sz val="13"/>
      <color rgb="FFFF0000"/>
      <name val="Calibri"/>
      <family val="2"/>
      <scheme val="minor"/>
    </font>
    <font>
      <b/>
      <sz val="16"/>
      <color theme="0"/>
      <name val="Calibri"/>
      <family val="2"/>
      <scheme val="minor"/>
    </font>
    <font>
      <sz val="11"/>
      <color rgb="FF000000"/>
      <name val="Arial"/>
      <family val="2"/>
    </font>
    <font>
      <sz val="14"/>
      <color theme="5"/>
      <name val="Calibri"/>
      <family val="2"/>
      <scheme val="minor"/>
    </font>
    <font>
      <b/>
      <sz val="18"/>
      <color theme="5"/>
      <name val="Calibri"/>
      <family val="2"/>
      <scheme val="minor"/>
    </font>
    <font>
      <b/>
      <sz val="26"/>
      <color theme="0"/>
      <name val="Calibri"/>
      <family val="2"/>
      <scheme val="minor"/>
    </font>
    <font>
      <sz val="14"/>
      <color theme="1"/>
      <name val="Symbol"/>
      <family val="1"/>
      <charset val="2"/>
    </font>
    <font>
      <sz val="9"/>
      <color indexed="81"/>
      <name val="Tahoma"/>
      <family val="2"/>
    </font>
    <font>
      <b/>
      <sz val="9"/>
      <color indexed="81"/>
      <name val="Tahoma"/>
      <family val="2"/>
    </font>
    <font>
      <b/>
      <sz val="14"/>
      <color indexed="81"/>
      <name val="Tahoma"/>
      <family val="2"/>
    </font>
    <font>
      <u/>
      <sz val="14"/>
      <color theme="10"/>
      <name val="Calibri"/>
      <family val="2"/>
      <scheme val="minor"/>
    </font>
    <font>
      <b/>
      <sz val="36"/>
      <color rgb="FF000000"/>
      <name val="Arial"/>
      <family val="2"/>
    </font>
    <font>
      <b/>
      <sz val="24"/>
      <color rgb="FFFF0000"/>
      <name val="Calibri"/>
      <family val="2"/>
      <scheme val="minor"/>
    </font>
    <font>
      <b/>
      <sz val="36"/>
      <color theme="4"/>
      <name val="Calibri"/>
      <family val="2"/>
      <scheme val="minor"/>
    </font>
    <font>
      <b/>
      <sz val="16"/>
      <color rgb="FF0070C0"/>
      <name val="Calibri"/>
      <family val="2"/>
      <scheme val="minor"/>
    </font>
    <font>
      <b/>
      <sz val="14"/>
      <color rgb="FF0070C0"/>
      <name val="Calibri"/>
      <family val="2"/>
      <scheme val="minor"/>
    </font>
    <font>
      <b/>
      <i/>
      <sz val="24"/>
      <color theme="0"/>
      <name val="Calibri"/>
      <family val="2"/>
      <scheme val="minor"/>
    </font>
    <font>
      <b/>
      <i/>
      <sz val="36"/>
      <name val="Calibri"/>
      <family val="2"/>
      <scheme val="minor"/>
    </font>
    <font>
      <b/>
      <sz val="20"/>
      <color theme="0"/>
      <name val="Calibri"/>
      <family val="2"/>
      <scheme val="minor"/>
    </font>
    <font>
      <b/>
      <sz val="14"/>
      <color rgb="FF1C2F75"/>
      <name val="Arial"/>
      <family val="2"/>
    </font>
    <font>
      <b/>
      <sz val="14"/>
      <color theme="0"/>
      <name val="Calibri"/>
      <family val="2"/>
      <scheme val="minor"/>
    </font>
    <font>
      <b/>
      <sz val="16"/>
      <color rgb="FFFF0000"/>
      <name val="Calibri"/>
      <family val="2"/>
      <scheme val="minor"/>
    </font>
    <font>
      <b/>
      <sz val="16"/>
      <name val="Calibri"/>
      <family val="2"/>
      <scheme val="minor"/>
    </font>
    <font>
      <sz val="8"/>
      <color rgb="FF202122"/>
      <name val="Arial"/>
      <family val="2"/>
    </font>
    <font>
      <sz val="8"/>
      <color theme="1"/>
      <name val="Arial"/>
      <family val="2"/>
    </font>
    <font>
      <sz val="8"/>
      <color theme="1"/>
      <name val="Calibri"/>
      <family val="2"/>
      <scheme val="minor"/>
    </font>
    <font>
      <sz val="14"/>
      <color theme="1"/>
      <name val="Calibri"/>
      <family val="2"/>
      <charset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E1"/>
        <bgColor indexed="64"/>
      </patternFill>
    </fill>
    <fill>
      <patternFill patternType="solid">
        <fgColor theme="0"/>
        <bgColor indexed="64"/>
      </patternFill>
    </fill>
    <fill>
      <patternFill patternType="solid">
        <fgColor rgb="FF1C2F75"/>
        <bgColor indexed="64"/>
      </patternFill>
    </fill>
  </fills>
  <borders count="3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medium">
        <color auto="1"/>
      </left>
      <right style="thick">
        <color auto="1"/>
      </right>
      <top style="thick">
        <color auto="1"/>
      </top>
      <bottom/>
      <diagonal/>
    </border>
    <border>
      <left style="thick">
        <color auto="1"/>
      </left>
      <right style="thick">
        <color auto="1"/>
      </right>
      <top/>
      <bottom/>
      <diagonal/>
    </border>
    <border>
      <left style="thick">
        <color auto="1"/>
      </left>
      <right style="medium">
        <color auto="1"/>
      </right>
      <top/>
      <bottom/>
      <diagonal/>
    </border>
    <border>
      <left style="medium">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rgb="FF1C2F75"/>
      </left>
      <right/>
      <top style="medium">
        <color rgb="FF1C2F75"/>
      </top>
      <bottom style="medium">
        <color auto="1"/>
      </bottom>
      <diagonal/>
    </border>
    <border>
      <left/>
      <right/>
      <top style="medium">
        <color rgb="FF1C2F75"/>
      </top>
      <bottom style="medium">
        <color auto="1"/>
      </bottom>
      <diagonal/>
    </border>
    <border>
      <left/>
      <right style="medium">
        <color rgb="FF1C2F75"/>
      </right>
      <top style="medium">
        <color rgb="FF1C2F75"/>
      </top>
      <bottom style="medium">
        <color auto="1"/>
      </bottom>
      <diagonal/>
    </border>
    <border>
      <left style="medium">
        <color rgb="FF1C2F75"/>
      </left>
      <right/>
      <top style="medium">
        <color rgb="FF1C2F75"/>
      </top>
      <bottom/>
      <diagonal/>
    </border>
    <border>
      <left/>
      <right/>
      <top style="medium">
        <color rgb="FF1C2F75"/>
      </top>
      <bottom/>
      <diagonal/>
    </border>
    <border>
      <left/>
      <right style="medium">
        <color rgb="FF1C2F75"/>
      </right>
      <top style="medium">
        <color rgb="FF1C2F75"/>
      </top>
      <bottom/>
      <diagonal/>
    </border>
    <border>
      <left/>
      <right/>
      <top style="medium">
        <color auto="1"/>
      </top>
      <bottom style="medium">
        <color auto="1"/>
      </bottom>
      <diagonal/>
    </border>
  </borders>
  <cellStyleXfs count="2">
    <xf numFmtId="0" fontId="0" fillId="0" borderId="0"/>
    <xf numFmtId="0" fontId="15" fillId="0" borderId="0" applyNumberFormat="0" applyFill="0" applyBorder="0" applyAlignment="0" applyProtection="0"/>
  </cellStyleXfs>
  <cellXfs count="112">
    <xf numFmtId="0" fontId="0" fillId="0" borderId="0" xfId="0"/>
    <xf numFmtId="0" fontId="0" fillId="0" borderId="0" xfId="0" applyProtection="1">
      <protection hidden="1"/>
    </xf>
    <xf numFmtId="0" fontId="0" fillId="0" borderId="16" xfId="0" applyBorder="1" applyProtection="1">
      <protection hidden="1"/>
    </xf>
    <xf numFmtId="164" fontId="0" fillId="0" borderId="10" xfId="0" applyNumberFormat="1" applyBorder="1" applyAlignment="1" applyProtection="1">
      <alignment horizontal="right" indent="1"/>
      <protection hidden="1"/>
    </xf>
    <xf numFmtId="164" fontId="0" fillId="0" borderId="0" xfId="0" applyNumberFormat="1" applyAlignment="1" applyProtection="1">
      <alignment horizontal="center" vertical="center"/>
      <protection hidden="1"/>
    </xf>
    <xf numFmtId="0" fontId="0" fillId="0" borderId="1" xfId="0" applyBorder="1" applyProtection="1">
      <protection hidden="1"/>
    </xf>
    <xf numFmtId="0" fontId="4" fillId="0" borderId="0" xfId="0" applyFont="1" applyProtection="1">
      <protection hidden="1"/>
    </xf>
    <xf numFmtId="0" fontId="1" fillId="0" borderId="0" xfId="0" applyFont="1" applyAlignment="1" applyProtection="1">
      <alignment horizontal="right" vertical="center"/>
      <protection hidden="1"/>
    </xf>
    <xf numFmtId="0" fontId="1" fillId="2" borderId="3" xfId="0" applyFont="1" applyFill="1" applyBorder="1" applyAlignment="1" applyProtection="1">
      <alignment horizontal="center"/>
      <protection hidden="1"/>
    </xf>
    <xf numFmtId="0" fontId="0" fillId="4" borderId="0" xfId="0" applyFill="1" applyProtection="1">
      <protection hidden="1"/>
    </xf>
    <xf numFmtId="0" fontId="0" fillId="4" borderId="0" xfId="0" applyFill="1" applyAlignment="1" applyProtection="1">
      <alignment horizontal="left" vertical="center"/>
      <protection hidden="1"/>
    </xf>
    <xf numFmtId="0" fontId="0" fillId="4" borderId="4" xfId="0" applyFill="1" applyBorder="1" applyProtection="1">
      <protection hidden="1"/>
    </xf>
    <xf numFmtId="0" fontId="17" fillId="0" borderId="0" xfId="0" applyFont="1" applyProtection="1">
      <protection hidden="1"/>
    </xf>
    <xf numFmtId="0" fontId="0" fillId="8" borderId="3" xfId="0" applyFill="1" applyBorder="1" applyAlignment="1" applyProtection="1">
      <alignment horizontal="left" vertical="center"/>
      <protection locked="0"/>
    </xf>
    <xf numFmtId="14" fontId="0" fillId="8" borderId="3" xfId="0" applyNumberFormat="1" applyFill="1" applyBorder="1" applyAlignment="1" applyProtection="1">
      <alignment horizontal="center" vertical="center"/>
      <protection locked="0"/>
    </xf>
    <xf numFmtId="164" fontId="0" fillId="8" borderId="3" xfId="0" applyNumberFormat="1" applyFill="1" applyBorder="1" applyAlignment="1" applyProtection="1">
      <alignment horizontal="right" indent="1"/>
      <protection locked="0"/>
    </xf>
    <xf numFmtId="0" fontId="8" fillId="8" borderId="18" xfId="0" applyFont="1" applyFill="1" applyBorder="1" applyAlignment="1" applyProtection="1">
      <alignment horizontal="left" vertical="center"/>
      <protection locked="0"/>
    </xf>
    <xf numFmtId="0" fontId="8" fillId="8" borderId="19" xfId="0" applyFont="1" applyFill="1" applyBorder="1" applyAlignment="1" applyProtection="1">
      <alignment horizontal="left" vertical="center"/>
      <protection locked="0"/>
    </xf>
    <xf numFmtId="0" fontId="24" fillId="0" borderId="17" xfId="0" applyFont="1" applyBorder="1" applyProtection="1">
      <protection hidden="1"/>
    </xf>
    <xf numFmtId="164" fontId="0" fillId="0" borderId="20" xfId="0" applyNumberFormat="1" applyBorder="1" applyAlignment="1" applyProtection="1">
      <alignment horizontal="center" vertical="center"/>
      <protection hidden="1"/>
    </xf>
    <xf numFmtId="0" fontId="15" fillId="0" borderId="0" xfId="1" applyAlignment="1" applyProtection="1">
      <alignment horizontal="left" vertical="center"/>
      <protection hidden="1"/>
    </xf>
    <xf numFmtId="0" fontId="0" fillId="5" borderId="3" xfId="0" applyFill="1" applyBorder="1" applyAlignment="1" applyProtection="1">
      <alignment horizontal="center"/>
      <protection hidden="1"/>
    </xf>
    <xf numFmtId="0" fontId="0" fillId="5" borderId="3" xfId="0" applyFill="1" applyBorder="1" applyProtection="1">
      <protection hidden="1"/>
    </xf>
    <xf numFmtId="0" fontId="0" fillId="0" borderId="16" xfId="0" applyBorder="1" applyAlignment="1" applyProtection="1">
      <alignment horizontal="left" vertical="center"/>
      <protection hidden="1"/>
    </xf>
    <xf numFmtId="14" fontId="0" fillId="0" borderId="16" xfId="0" applyNumberFormat="1" applyBorder="1" applyAlignment="1" applyProtection="1">
      <alignment horizontal="center" vertical="center"/>
      <protection hidden="1"/>
    </xf>
    <xf numFmtId="164" fontId="0" fillId="0" borderId="16" xfId="0" applyNumberFormat="1" applyBorder="1" applyAlignment="1" applyProtection="1">
      <alignment horizontal="right" indent="1"/>
      <protection hidden="1"/>
    </xf>
    <xf numFmtId="0" fontId="8" fillId="9" borderId="0" xfId="0" applyFont="1" applyFill="1" applyProtection="1">
      <protection hidden="1"/>
    </xf>
    <xf numFmtId="14" fontId="0" fillId="4" borderId="6" xfId="0" applyNumberFormat="1" applyFill="1" applyBorder="1" applyAlignment="1" applyProtection="1">
      <alignment horizontal="left" vertical="center"/>
      <protection hidden="1"/>
    </xf>
    <xf numFmtId="0" fontId="0" fillId="9" borderId="3" xfId="0" applyFill="1" applyBorder="1" applyProtection="1">
      <protection hidden="1"/>
    </xf>
    <xf numFmtId="0" fontId="0" fillId="9" borderId="3" xfId="0" applyFill="1" applyBorder="1" applyAlignment="1" applyProtection="1">
      <alignment horizontal="left" vertical="center"/>
      <protection hidden="1"/>
    </xf>
    <xf numFmtId="14" fontId="0" fillId="9" borderId="3" xfId="0" applyNumberFormat="1" applyFill="1" applyBorder="1" applyAlignment="1" applyProtection="1">
      <alignment horizontal="center" vertical="center"/>
      <protection hidden="1"/>
    </xf>
    <xf numFmtId="164" fontId="0" fillId="9" borderId="3" xfId="0" applyNumberFormat="1" applyFill="1" applyBorder="1" applyAlignment="1" applyProtection="1">
      <alignment horizontal="right" indent="1"/>
      <protection hidden="1"/>
    </xf>
    <xf numFmtId="0" fontId="26" fillId="0" borderId="0" xfId="0" applyFont="1" applyAlignment="1">
      <alignment horizontal="center"/>
    </xf>
    <xf numFmtId="0" fontId="0" fillId="0" borderId="0" xfId="0" applyAlignment="1" applyProtection="1">
      <alignment horizontal="center" vertical="center"/>
      <protection hidden="1"/>
    </xf>
    <xf numFmtId="0" fontId="15" fillId="0" borderId="0" xfId="1" applyAlignment="1" applyProtection="1">
      <alignment wrapText="1"/>
      <protection hidden="1"/>
    </xf>
    <xf numFmtId="0" fontId="31" fillId="0" borderId="0" xfId="0" applyFont="1"/>
    <xf numFmtId="0" fontId="16" fillId="7" borderId="0" xfId="0" applyFont="1" applyFill="1" applyAlignment="1" applyProtection="1">
      <alignment horizontal="center" wrapText="1"/>
      <protection hidden="1"/>
    </xf>
    <xf numFmtId="0" fontId="16" fillId="7" borderId="0" xfId="0" applyFont="1" applyFill="1" applyAlignment="1" applyProtection="1">
      <alignment horizontal="center"/>
      <protection hidden="1"/>
    </xf>
    <xf numFmtId="0" fontId="17" fillId="2" borderId="0" xfId="0" applyFont="1" applyFill="1" applyAlignment="1" applyProtection="1">
      <alignment horizontal="center" wrapText="1"/>
      <protection hidden="1"/>
    </xf>
    <xf numFmtId="0" fontId="18" fillId="6" borderId="0" xfId="0" applyFont="1" applyFill="1" applyAlignment="1" applyProtection="1">
      <alignment horizontal="center" wrapText="1"/>
      <protection hidden="1"/>
    </xf>
    <xf numFmtId="0" fontId="17" fillId="0" borderId="0" xfId="0" applyFont="1" applyAlignment="1" applyProtection="1">
      <alignment horizontal="center" vertical="center" wrapText="1"/>
      <protection hidden="1"/>
    </xf>
    <xf numFmtId="0" fontId="7" fillId="0" borderId="18" xfId="0" applyFont="1" applyBorder="1" applyProtection="1">
      <protection hidden="1"/>
    </xf>
    <xf numFmtId="0" fontId="7" fillId="0" borderId="19" xfId="0" applyFont="1" applyBorder="1" applyProtection="1">
      <protection hidden="1"/>
    </xf>
    <xf numFmtId="0" fontId="19" fillId="8" borderId="18" xfId="0" applyFont="1" applyFill="1" applyBorder="1" applyAlignment="1" applyProtection="1">
      <alignment horizontal="left" vertical="center"/>
      <protection locked="0"/>
    </xf>
    <xf numFmtId="0" fontId="19" fillId="8" borderId="34" xfId="0" applyFont="1" applyFill="1" applyBorder="1" applyAlignment="1" applyProtection="1">
      <alignment horizontal="left" vertical="center"/>
      <protection locked="0"/>
    </xf>
    <xf numFmtId="0" fontId="19" fillId="8" borderId="19" xfId="0" applyFont="1" applyFill="1" applyBorder="1" applyAlignment="1" applyProtection="1">
      <alignment horizontal="left" vertical="center"/>
      <protection locked="0"/>
    </xf>
    <xf numFmtId="0" fontId="27" fillId="2" borderId="18" xfId="0" applyFont="1" applyFill="1" applyBorder="1" applyAlignment="1">
      <alignment horizontal="center" vertical="center"/>
    </xf>
    <xf numFmtId="0" fontId="27" fillId="2" borderId="19" xfId="0" applyFont="1" applyFill="1" applyBorder="1" applyAlignment="1">
      <alignment horizontal="center" vertical="center"/>
    </xf>
    <xf numFmtId="0" fontId="19" fillId="8" borderId="18" xfId="0" applyFont="1" applyFill="1" applyBorder="1" applyAlignment="1" applyProtection="1">
      <alignment horizontal="center" vertical="center"/>
      <protection locked="0"/>
    </xf>
    <xf numFmtId="0" fontId="19" fillId="8" borderId="19" xfId="0" applyFont="1" applyFill="1" applyBorder="1" applyAlignment="1" applyProtection="1">
      <alignment horizontal="center" vertical="center"/>
      <protection locked="0"/>
    </xf>
    <xf numFmtId="0" fontId="8" fillId="8" borderId="18" xfId="0" applyFont="1" applyFill="1" applyBorder="1" applyAlignment="1" applyProtection="1">
      <alignment horizontal="left" vertical="center"/>
      <protection locked="0"/>
    </xf>
    <xf numFmtId="0" fontId="8" fillId="8" borderId="19" xfId="0" applyFont="1"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5"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9" borderId="4" xfId="0" applyFill="1" applyBorder="1" applyAlignment="1" applyProtection="1">
      <alignment horizontal="left" vertical="center"/>
      <protection hidden="1"/>
    </xf>
    <xf numFmtId="0" fontId="0" fillId="9" borderId="5" xfId="0" applyFill="1" applyBorder="1" applyAlignment="1" applyProtection="1">
      <alignment horizontal="left" vertical="center"/>
      <protection hidden="1"/>
    </xf>
    <xf numFmtId="0" fontId="0" fillId="9" borderId="6" xfId="0" applyFill="1" applyBorder="1" applyAlignment="1" applyProtection="1">
      <alignment horizontal="left" vertical="center"/>
      <protection hidden="1"/>
    </xf>
    <xf numFmtId="0" fontId="1" fillId="0" borderId="1" xfId="0" applyFont="1" applyBorder="1" applyAlignment="1" applyProtection="1">
      <alignment horizontal="right" vertical="center"/>
      <protection hidden="1"/>
    </xf>
    <xf numFmtId="0" fontId="1" fillId="2" borderId="3" xfId="0" applyFont="1" applyFill="1" applyBorder="1" applyAlignment="1" applyProtection="1">
      <alignment horizontal="center"/>
      <protection hidden="1"/>
    </xf>
    <xf numFmtId="0" fontId="0" fillId="0" borderId="16" xfId="0" applyBorder="1" applyAlignment="1" applyProtection="1">
      <alignment horizontal="left" vertical="center"/>
      <protection hidden="1"/>
    </xf>
    <xf numFmtId="0" fontId="0" fillId="8" borderId="3" xfId="0"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hidden="1"/>
    </xf>
    <xf numFmtId="0" fontId="2" fillId="2" borderId="5" xfId="0" applyFont="1" applyFill="1" applyBorder="1" applyAlignment="1" applyProtection="1">
      <alignment horizontal="left" vertical="center"/>
      <protection hidden="1"/>
    </xf>
    <xf numFmtId="0" fontId="2" fillId="2" borderId="6" xfId="0" applyFont="1" applyFill="1" applyBorder="1" applyAlignment="1" applyProtection="1">
      <alignment horizontal="left" vertical="center"/>
      <protection hidden="1"/>
    </xf>
    <xf numFmtId="0" fontId="10" fillId="3" borderId="1" xfId="0"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protection hidden="1"/>
    </xf>
    <xf numFmtId="0" fontId="20" fillId="0" borderId="1" xfId="0" applyFont="1" applyBorder="1" applyAlignment="1" applyProtection="1">
      <alignment horizontal="left" vertical="center" indent="1"/>
      <protection hidden="1"/>
    </xf>
    <xf numFmtId="9" fontId="9" fillId="0" borderId="1" xfId="0" applyNumberFormat="1" applyFont="1" applyBorder="1" applyAlignment="1" applyProtection="1">
      <alignment horizontal="center"/>
      <protection hidden="1"/>
    </xf>
    <xf numFmtId="0" fontId="9" fillId="0" borderId="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0" fontId="1" fillId="0" borderId="17" xfId="0" applyFont="1" applyBorder="1" applyAlignment="1" applyProtection="1">
      <alignment horizontal="right" vertical="center"/>
      <protection hidden="1"/>
    </xf>
    <xf numFmtId="166" fontId="6" fillId="10" borderId="13" xfId="0" applyNumberFormat="1" applyFont="1" applyFill="1" applyBorder="1" applyAlignment="1" applyProtection="1">
      <alignment horizontal="left" vertical="center"/>
      <protection hidden="1"/>
    </xf>
    <xf numFmtId="166" fontId="6" fillId="10" borderId="14" xfId="0" applyNumberFormat="1" applyFont="1" applyFill="1" applyBorder="1" applyAlignment="1" applyProtection="1">
      <alignment horizontal="left" vertical="center"/>
      <protection hidden="1"/>
    </xf>
    <xf numFmtId="166" fontId="6" fillId="10" borderId="15" xfId="0" applyNumberFormat="1" applyFont="1" applyFill="1" applyBorder="1" applyAlignment="1" applyProtection="1">
      <alignment horizontal="left" vertical="center"/>
      <protection hidden="1"/>
    </xf>
    <xf numFmtId="0" fontId="6" fillId="10" borderId="13" xfId="0" applyFont="1" applyFill="1" applyBorder="1" applyAlignment="1" applyProtection="1">
      <alignment vertical="center"/>
      <protection hidden="1"/>
    </xf>
    <xf numFmtId="0" fontId="6" fillId="10" borderId="14" xfId="0" applyFont="1" applyFill="1" applyBorder="1" applyAlignment="1" applyProtection="1">
      <alignment vertical="center"/>
      <protection hidden="1"/>
    </xf>
    <xf numFmtId="0" fontId="6" fillId="10" borderId="15" xfId="0" applyFont="1" applyFill="1" applyBorder="1" applyAlignment="1" applyProtection="1">
      <alignment vertical="center"/>
      <protection hidden="1"/>
    </xf>
    <xf numFmtId="168" fontId="6" fillId="10" borderId="11" xfId="0" applyNumberFormat="1" applyFont="1" applyFill="1" applyBorder="1" applyAlignment="1" applyProtection="1">
      <alignment horizontal="left" vertical="center"/>
      <protection hidden="1"/>
    </xf>
    <xf numFmtId="168" fontId="6" fillId="10" borderId="2" xfId="0" applyNumberFormat="1" applyFont="1" applyFill="1" applyBorder="1" applyAlignment="1" applyProtection="1">
      <alignment horizontal="left" vertical="center"/>
      <protection hidden="1"/>
    </xf>
    <xf numFmtId="168" fontId="6" fillId="10" borderId="12" xfId="0" applyNumberFormat="1" applyFont="1" applyFill="1" applyBorder="1" applyAlignment="1" applyProtection="1">
      <alignment horizontal="left" vertical="center"/>
      <protection hidden="1"/>
    </xf>
    <xf numFmtId="167" fontId="6" fillId="10" borderId="13" xfId="0" applyNumberFormat="1" applyFont="1" applyFill="1" applyBorder="1" applyAlignment="1" applyProtection="1">
      <alignment horizontal="left" vertical="center"/>
      <protection hidden="1"/>
    </xf>
    <xf numFmtId="167" fontId="6" fillId="10" borderId="14" xfId="0" applyNumberFormat="1" applyFont="1" applyFill="1" applyBorder="1" applyAlignment="1" applyProtection="1">
      <alignment horizontal="left" vertical="center"/>
      <protection hidden="1"/>
    </xf>
    <xf numFmtId="167" fontId="6" fillId="10" borderId="15" xfId="0" applyNumberFormat="1" applyFont="1" applyFill="1" applyBorder="1" applyAlignment="1" applyProtection="1">
      <alignment horizontal="left" vertical="center"/>
      <protection hidden="1"/>
    </xf>
    <xf numFmtId="9" fontId="9" fillId="0" borderId="17" xfId="0" applyNumberFormat="1" applyFont="1" applyBorder="1" applyAlignment="1" applyProtection="1">
      <alignment horizontal="center"/>
      <protection locked="0"/>
    </xf>
    <xf numFmtId="0" fontId="9" fillId="0" borderId="17" xfId="0" applyFont="1" applyBorder="1" applyAlignment="1" applyProtection="1">
      <alignment horizontal="center"/>
      <protection locked="0"/>
    </xf>
    <xf numFmtId="0" fontId="5" fillId="0" borderId="17" xfId="0" applyFont="1" applyBorder="1" applyAlignment="1" applyProtection="1">
      <alignment horizontal="center" vertical="center"/>
      <protection hidden="1"/>
    </xf>
    <xf numFmtId="165" fontId="6" fillId="10" borderId="7" xfId="0" applyNumberFormat="1" applyFont="1" applyFill="1" applyBorder="1" applyAlignment="1" applyProtection="1">
      <alignment horizontal="left" vertical="center"/>
      <protection hidden="1"/>
    </xf>
    <xf numFmtId="165" fontId="6" fillId="10" borderId="8" xfId="0" applyNumberFormat="1" applyFont="1" applyFill="1" applyBorder="1" applyAlignment="1" applyProtection="1">
      <alignment horizontal="left" vertical="center"/>
      <protection hidden="1"/>
    </xf>
    <xf numFmtId="165" fontId="6" fillId="10" borderId="9" xfId="0" applyNumberFormat="1" applyFont="1" applyFill="1" applyBorder="1" applyAlignment="1" applyProtection="1">
      <alignment horizontal="left" vertical="center"/>
      <protection hidden="1"/>
    </xf>
    <xf numFmtId="0" fontId="11" fillId="8" borderId="4" xfId="0" applyFont="1" applyFill="1" applyBorder="1" applyAlignment="1" applyProtection="1">
      <alignment horizontal="left" vertical="center"/>
      <protection locked="0"/>
    </xf>
    <xf numFmtId="170" fontId="25" fillId="10" borderId="21" xfId="0" applyNumberFormat="1" applyFont="1" applyFill="1" applyBorder="1" applyAlignment="1" applyProtection="1">
      <alignment horizontal="center"/>
      <protection hidden="1"/>
    </xf>
    <xf numFmtId="170" fontId="25" fillId="10" borderId="22" xfId="0" applyNumberFormat="1" applyFont="1" applyFill="1" applyBorder="1" applyAlignment="1" applyProtection="1">
      <alignment horizontal="center"/>
      <protection hidden="1"/>
    </xf>
    <xf numFmtId="169" fontId="0" fillId="0" borderId="24" xfId="0" applyNumberFormat="1" applyBorder="1" applyAlignment="1" applyProtection="1">
      <alignment horizontal="center"/>
      <protection hidden="1"/>
    </xf>
    <xf numFmtId="169" fontId="0" fillId="0" borderId="1" xfId="0" applyNumberFormat="1" applyBorder="1" applyAlignment="1" applyProtection="1">
      <alignment horizontal="center"/>
      <protection hidden="1"/>
    </xf>
    <xf numFmtId="2" fontId="0" fillId="0" borderId="26" xfId="0" applyNumberFormat="1" applyBorder="1" applyAlignment="1" applyProtection="1">
      <alignment horizontal="center"/>
      <protection hidden="1"/>
    </xf>
    <xf numFmtId="0" fontId="0" fillId="0" borderId="27" xfId="0" applyBorder="1" applyAlignment="1" applyProtection="1">
      <alignment horizontal="center"/>
      <protection hidden="1"/>
    </xf>
    <xf numFmtId="165" fontId="25" fillId="10" borderId="22" xfId="0" applyNumberFormat="1" applyFont="1" applyFill="1" applyBorder="1" applyAlignment="1" applyProtection="1">
      <alignment horizontal="center"/>
      <protection hidden="1"/>
    </xf>
    <xf numFmtId="2" fontId="0" fillId="0" borderId="27" xfId="0" applyNumberFormat="1" applyBorder="1" applyAlignment="1" applyProtection="1">
      <alignment horizontal="center"/>
      <protection hidden="1"/>
    </xf>
    <xf numFmtId="166" fontId="25" fillId="10" borderId="22" xfId="0" applyNumberFormat="1" applyFont="1" applyFill="1" applyBorder="1" applyAlignment="1" applyProtection="1">
      <alignment horizontal="center"/>
      <protection hidden="1"/>
    </xf>
    <xf numFmtId="167" fontId="25" fillId="10" borderId="22" xfId="0" applyNumberFormat="1" applyFont="1" applyFill="1" applyBorder="1" applyAlignment="1" applyProtection="1">
      <alignment horizontal="center"/>
      <protection hidden="1"/>
    </xf>
    <xf numFmtId="168" fontId="25" fillId="10" borderId="22" xfId="0" applyNumberFormat="1" applyFont="1" applyFill="1" applyBorder="1" applyAlignment="1" applyProtection="1">
      <alignment horizontal="center"/>
      <protection hidden="1"/>
    </xf>
    <xf numFmtId="168" fontId="25" fillId="10" borderId="23" xfId="0" applyNumberFormat="1" applyFont="1" applyFill="1" applyBorder="1" applyAlignment="1" applyProtection="1">
      <alignment horizontal="center"/>
      <protection hidden="1"/>
    </xf>
    <xf numFmtId="169" fontId="0" fillId="0" borderId="25" xfId="0" applyNumberFormat="1" applyBorder="1" applyAlignment="1" applyProtection="1">
      <alignment horizontal="center"/>
      <protection hidden="1"/>
    </xf>
    <xf numFmtId="0" fontId="0" fillId="0" borderId="20" xfId="0" applyBorder="1" applyAlignment="1" applyProtection="1">
      <alignment horizontal="center"/>
      <protection hidden="1"/>
    </xf>
    <xf numFmtId="0" fontId="22" fillId="0" borderId="0" xfId="0" applyFont="1" applyAlignment="1" applyProtection="1">
      <alignment horizontal="center" vertical="center"/>
      <protection hidden="1"/>
    </xf>
    <xf numFmtId="0" fontId="21" fillId="10" borderId="31" xfId="0" applyFont="1" applyFill="1" applyBorder="1" applyAlignment="1" applyProtection="1">
      <alignment horizontal="center"/>
      <protection hidden="1"/>
    </xf>
    <xf numFmtId="0" fontId="21" fillId="10" borderId="32" xfId="0" applyFont="1" applyFill="1" applyBorder="1" applyAlignment="1" applyProtection="1">
      <alignment horizontal="center"/>
      <protection hidden="1"/>
    </xf>
    <xf numFmtId="0" fontId="21" fillId="10" borderId="33" xfId="0" applyFont="1" applyFill="1" applyBorder="1" applyAlignment="1" applyProtection="1">
      <alignment horizontal="center"/>
      <protection hidden="1"/>
    </xf>
    <xf numFmtId="0" fontId="23" fillId="10" borderId="28" xfId="0" applyFont="1" applyFill="1" applyBorder="1" applyAlignment="1" applyProtection="1">
      <alignment horizontal="center" vertical="center"/>
      <protection hidden="1"/>
    </xf>
    <xf numFmtId="0" fontId="23" fillId="10" borderId="29" xfId="0" applyFont="1" applyFill="1" applyBorder="1" applyAlignment="1" applyProtection="1">
      <alignment horizontal="center" vertical="center"/>
      <protection hidden="1"/>
    </xf>
    <xf numFmtId="0" fontId="23" fillId="10" borderId="30" xfId="0" applyFont="1" applyFill="1" applyBorder="1" applyAlignment="1" applyProtection="1">
      <alignment horizontal="center" vertical="center"/>
      <protection hidden="1"/>
    </xf>
  </cellXfs>
  <cellStyles count="2">
    <cellStyle name="Lien hypertexte" xfId="1" builtinId="8"/>
    <cellStyle name="Normal" xfId="0" builtinId="0"/>
  </cellStyles>
  <dxfs count="44">
    <dxf>
      <font>
        <b val="0"/>
        <i/>
        <color theme="1"/>
      </font>
      <fill>
        <patternFill>
          <bgColor theme="0"/>
        </patternFill>
      </fill>
    </dxf>
    <dxf>
      <numFmt numFmtId="171" formatCode="0.0#&quot; heures à faire&quot;"/>
    </dxf>
    <dxf>
      <font>
        <b val="0"/>
        <i val="0"/>
        <color theme="0"/>
      </font>
      <numFmt numFmtId="172" formatCode="0.0#&quot; heure à faire&quot;"/>
      <fill>
        <patternFill>
          <bgColor rgb="FFFFC000"/>
        </patternFill>
      </fill>
    </dxf>
    <dxf>
      <font>
        <b val="0"/>
        <i val="0"/>
        <color theme="0"/>
      </font>
      <numFmt numFmtId="173" formatCode="&quot;Les heures sont faites&quot;"/>
      <fill>
        <patternFill>
          <bgColor rgb="FF00B050"/>
        </patternFill>
      </fill>
    </dxf>
    <dxf>
      <font>
        <b val="0"/>
        <i val="0"/>
        <color theme="0"/>
      </font>
      <numFmt numFmtId="174" formatCode="&quot;Vous faites du bénévolat&quot;"/>
      <fill>
        <patternFill>
          <bgColor rgb="FFFF0000"/>
        </patternFill>
      </fill>
    </dxf>
    <dxf>
      <font>
        <b/>
        <i/>
        <strike val="0"/>
        <color theme="5"/>
      </font>
      <fill>
        <patternFill>
          <bgColor theme="4" tint="0.79998168889431442"/>
        </patternFill>
      </fill>
    </dxf>
    <dxf>
      <font>
        <b val="0"/>
        <i val="0"/>
        <color theme="0"/>
      </font>
      <numFmt numFmtId="173" formatCode="&quot;Les heures sont faites&quot;"/>
      <fill>
        <patternFill>
          <bgColor rgb="FF00B050"/>
        </patternFill>
      </fill>
    </dxf>
    <dxf>
      <font>
        <b val="0"/>
        <i val="0"/>
        <color theme="0"/>
      </font>
      <numFmt numFmtId="174" formatCode="&quot;Vous faites du bénévolat&quot;"/>
      <fill>
        <patternFill>
          <bgColor rgb="FFFF0000"/>
        </patternFill>
      </fill>
    </dxf>
    <dxf>
      <font>
        <b val="0"/>
        <i val="0"/>
        <color theme="0"/>
      </font>
      <numFmt numFmtId="172" formatCode="0.0#&quot; heure à faire&quot;"/>
      <fill>
        <patternFill>
          <bgColor rgb="FFFFC000"/>
        </patternFill>
      </fill>
    </dxf>
    <dxf>
      <numFmt numFmtId="171" formatCode="0.0#&quot; heures à faire&quot;"/>
    </dxf>
    <dxf>
      <font>
        <b/>
        <i/>
        <color theme="0"/>
      </font>
      <fill>
        <patternFill>
          <bgColor rgb="FF00B050"/>
        </patternFill>
      </fill>
    </dxf>
    <dxf>
      <font>
        <b/>
        <i/>
        <color theme="0"/>
      </font>
      <fill>
        <patternFill>
          <bgColor rgb="FFFF0000"/>
        </patternFill>
      </fill>
    </dxf>
    <dxf>
      <font>
        <b/>
        <i/>
        <color theme="0"/>
      </font>
      <fill>
        <patternFill>
          <bgColor theme="7"/>
        </patternFill>
      </fill>
    </dxf>
    <dxf>
      <font>
        <b/>
        <i/>
        <color theme="0"/>
      </font>
      <fill>
        <patternFill>
          <bgColor rgb="FFFF0000"/>
        </patternFill>
      </fill>
    </dxf>
    <dxf>
      <font>
        <b/>
        <i/>
        <color theme="0"/>
      </font>
      <fill>
        <patternFill>
          <bgColor rgb="FF00B050"/>
        </patternFill>
      </fill>
    </dxf>
    <dxf>
      <font>
        <b/>
        <i/>
        <color theme="0"/>
      </font>
      <fill>
        <patternFill>
          <bgColor theme="7"/>
        </patternFill>
      </fill>
    </dxf>
    <dxf>
      <font>
        <b/>
        <i/>
        <color theme="0"/>
      </font>
      <fill>
        <patternFill>
          <bgColor rgb="FF00B050"/>
        </patternFill>
      </fill>
    </dxf>
    <dxf>
      <font>
        <b/>
        <i/>
        <color theme="0"/>
      </font>
      <fill>
        <patternFill>
          <bgColor rgb="FFFF0000"/>
        </patternFill>
      </fill>
    </dxf>
    <dxf>
      <font>
        <b/>
        <i/>
        <color theme="0"/>
      </font>
      <fill>
        <patternFill>
          <bgColor theme="7"/>
        </patternFill>
      </fill>
    </dxf>
    <dxf>
      <font>
        <b/>
        <i/>
        <color theme="0"/>
      </font>
      <fill>
        <patternFill>
          <bgColor rgb="FF00B050"/>
        </patternFill>
      </fill>
    </dxf>
    <dxf>
      <font>
        <b/>
        <i/>
        <color theme="0"/>
      </font>
      <fill>
        <patternFill>
          <bgColor rgb="FFFF0000"/>
        </patternFill>
      </fill>
    </dxf>
    <dxf>
      <font>
        <b/>
        <i/>
        <color theme="0"/>
      </font>
      <fill>
        <patternFill>
          <bgColor theme="7"/>
        </patternFill>
      </fill>
    </dxf>
    <dxf>
      <font>
        <b/>
        <i/>
        <color theme="0"/>
      </font>
      <fill>
        <patternFill>
          <bgColor rgb="FFFF0000"/>
        </patternFill>
      </fill>
    </dxf>
    <dxf>
      <font>
        <b/>
        <i/>
        <color theme="0"/>
      </font>
      <fill>
        <patternFill>
          <bgColor theme="7"/>
        </patternFill>
      </fill>
    </dxf>
    <dxf>
      <font>
        <b/>
        <i/>
        <color theme="0"/>
      </font>
      <fill>
        <patternFill>
          <bgColor rgb="FF00B050"/>
        </patternFill>
      </fill>
    </dxf>
    <dxf>
      <numFmt numFmtId="171" formatCode="0.0#&quot; heures à faire&quot;"/>
    </dxf>
    <dxf>
      <font>
        <b val="0"/>
        <i val="0"/>
        <color theme="0"/>
      </font>
      <numFmt numFmtId="172" formatCode="0.0#&quot; heure à faire&quot;"/>
      <fill>
        <patternFill>
          <bgColor rgb="FFFFC000"/>
        </patternFill>
      </fill>
    </dxf>
    <dxf>
      <font>
        <b val="0"/>
        <i val="0"/>
        <strike val="0"/>
        <color theme="0"/>
      </font>
      <numFmt numFmtId="173" formatCode="&quot;Les heures sont faites&quot;"/>
      <fill>
        <patternFill>
          <bgColor rgb="FF00B050"/>
        </patternFill>
      </fill>
    </dxf>
    <dxf>
      <font>
        <b/>
        <i/>
        <color theme="4"/>
      </font>
      <fill>
        <patternFill>
          <bgColor theme="0"/>
        </patternFill>
      </fill>
    </dxf>
    <dxf>
      <font>
        <b/>
        <i/>
        <color theme="0"/>
      </font>
      <fill>
        <patternFill>
          <bgColor rgb="FFFF0000"/>
        </patternFill>
      </fill>
    </dxf>
    <dxf>
      <font>
        <b/>
        <i/>
        <color theme="0"/>
      </font>
      <fill>
        <patternFill>
          <bgColor rgb="FFFF0000"/>
        </patternFill>
      </fill>
    </dxf>
    <dxf>
      <font>
        <b/>
        <i/>
        <color theme="0"/>
      </font>
      <fill>
        <patternFill>
          <bgColor rgb="FF00B050"/>
        </patternFill>
      </fill>
    </dxf>
    <dxf>
      <numFmt numFmtId="171" formatCode="0.0#&quot; heures à faire&quot;"/>
    </dxf>
    <dxf>
      <font>
        <b val="0"/>
        <i val="0"/>
        <color theme="0"/>
      </font>
      <numFmt numFmtId="172" formatCode="0.0#&quot; heure à faire&quot;"/>
      <fill>
        <patternFill>
          <bgColor rgb="FFFFC000"/>
        </patternFill>
      </fill>
    </dxf>
    <dxf>
      <font>
        <b val="0"/>
        <i val="0"/>
        <color theme="0"/>
      </font>
      <numFmt numFmtId="175" formatCode="&quot;Les heures d'APC sont faites&quot;"/>
      <fill>
        <patternFill>
          <bgColor rgb="FF00B050"/>
        </patternFill>
      </fill>
    </dxf>
    <dxf>
      <font>
        <b/>
        <i/>
        <color theme="0"/>
      </font>
      <fill>
        <patternFill>
          <bgColor rgb="FF00B050"/>
        </patternFill>
      </fill>
    </dxf>
    <dxf>
      <font>
        <b/>
        <i/>
        <color theme="0"/>
      </font>
      <fill>
        <patternFill>
          <bgColor rgb="FFFF0000"/>
        </patternFill>
      </fill>
    </dxf>
    <dxf>
      <font>
        <b/>
        <i/>
        <color theme="0"/>
      </font>
      <fill>
        <patternFill>
          <bgColor rgb="FFFF0000"/>
        </patternFill>
      </fill>
    </dxf>
    <dxf>
      <font>
        <b/>
        <i/>
        <strike val="0"/>
        <color theme="4"/>
      </font>
      <fill>
        <patternFill>
          <bgColor theme="0"/>
        </patternFill>
      </fill>
    </dxf>
    <dxf>
      <font>
        <color theme="1"/>
      </font>
      <fill>
        <patternFill>
          <bgColor theme="0"/>
        </patternFill>
      </fill>
    </dxf>
    <dxf>
      <font>
        <b val="0"/>
        <i val="0"/>
        <color theme="0"/>
      </font>
      <numFmt numFmtId="174" formatCode="&quot;Vous faites du bénévolat&quot;"/>
      <fill>
        <patternFill>
          <bgColor rgb="FFFF0000"/>
        </patternFill>
      </fill>
    </dxf>
    <dxf>
      <font>
        <b val="0"/>
        <i val="0"/>
        <color theme="0"/>
      </font>
      <numFmt numFmtId="172" formatCode="0.0#&quot; heure à faire&quot;"/>
      <fill>
        <patternFill>
          <bgColor rgb="FFFFC000"/>
        </patternFill>
      </fill>
    </dxf>
    <dxf>
      <font>
        <b val="0"/>
        <i val="0"/>
        <color theme="0"/>
      </font>
      <numFmt numFmtId="173" formatCode="&quot;Les heures sont faites&quot;"/>
      <fill>
        <patternFill>
          <bgColor rgb="FF00B050"/>
        </patternFill>
      </fill>
    </dxf>
    <dxf>
      <numFmt numFmtId="171" formatCode="0.0#&quot; heures à faire&quot;"/>
    </dxf>
  </dxfs>
  <tableStyles count="0" defaultTableStyle="TableStyleMedium2" defaultPivotStyle="PivotStyleLight16"/>
  <colors>
    <mruColors>
      <color rgb="FF1C2F75"/>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23551</xdr:colOff>
      <xdr:row>28</xdr:row>
      <xdr:rowOff>26323</xdr:rowOff>
    </xdr:from>
    <xdr:to>
      <xdr:col>21</xdr:col>
      <xdr:colOff>726776</xdr:colOff>
      <xdr:row>37</xdr:row>
      <xdr:rowOff>69272</xdr:rowOff>
    </xdr:to>
    <xdr:pic>
      <xdr:nvPicPr>
        <xdr:cNvPr id="19" name="Image 18">
          <a:extLst>
            <a:ext uri="{FF2B5EF4-FFF2-40B4-BE49-F238E27FC236}">
              <a16:creationId xmlns:a16="http://schemas.microsoft.com/office/drawing/2014/main" id="{F48A8E56-1C1B-67FE-F549-DCD92F442C51}"/>
            </a:ext>
          </a:extLst>
        </xdr:cNvPr>
        <xdr:cNvPicPr>
          <a:picLocks noChangeAspect="1"/>
        </xdr:cNvPicPr>
      </xdr:nvPicPr>
      <xdr:blipFill rotWithShape="1">
        <a:blip xmlns:r="http://schemas.openxmlformats.org/officeDocument/2006/relationships" r:embed="rId1"/>
        <a:srcRect t="13333"/>
        <a:stretch/>
      </xdr:blipFill>
      <xdr:spPr>
        <a:xfrm>
          <a:off x="23551" y="8873143"/>
          <a:ext cx="21185785" cy="2100349"/>
        </a:xfrm>
        <a:prstGeom prst="rect">
          <a:avLst/>
        </a:prstGeom>
      </xdr:spPr>
    </xdr:pic>
    <xdr:clientData/>
  </xdr:twoCellAnchor>
  <xdr:twoCellAnchor editAs="oneCell">
    <xdr:from>
      <xdr:col>0</xdr:col>
      <xdr:colOff>96982</xdr:colOff>
      <xdr:row>11</xdr:row>
      <xdr:rowOff>55420</xdr:rowOff>
    </xdr:from>
    <xdr:to>
      <xdr:col>13</xdr:col>
      <xdr:colOff>41223</xdr:colOff>
      <xdr:row>22</xdr:row>
      <xdr:rowOff>138546</xdr:rowOff>
    </xdr:to>
    <xdr:pic>
      <xdr:nvPicPr>
        <xdr:cNvPr id="7" name="Image 6">
          <a:extLst>
            <a:ext uri="{FF2B5EF4-FFF2-40B4-BE49-F238E27FC236}">
              <a16:creationId xmlns:a16="http://schemas.microsoft.com/office/drawing/2014/main" id="{BD4B8358-7698-8F4A-B05B-C02AC36B714B}"/>
            </a:ext>
          </a:extLst>
        </xdr:cNvPr>
        <xdr:cNvPicPr>
          <a:picLocks noChangeAspect="1"/>
        </xdr:cNvPicPr>
      </xdr:nvPicPr>
      <xdr:blipFill>
        <a:blip xmlns:r="http://schemas.openxmlformats.org/officeDocument/2006/relationships" r:embed="rId2"/>
        <a:stretch>
          <a:fillRect/>
        </a:stretch>
      </xdr:blipFill>
      <xdr:spPr>
        <a:xfrm>
          <a:off x="96982" y="4890656"/>
          <a:ext cx="12551877" cy="2673926"/>
        </a:xfrm>
        <a:prstGeom prst="rect">
          <a:avLst/>
        </a:prstGeom>
      </xdr:spPr>
    </xdr:pic>
    <xdr:clientData/>
  </xdr:twoCellAnchor>
  <xdr:twoCellAnchor editAs="oneCell">
    <xdr:from>
      <xdr:col>4</xdr:col>
      <xdr:colOff>335279</xdr:colOff>
      <xdr:row>1</xdr:row>
      <xdr:rowOff>144780</xdr:rowOff>
    </xdr:from>
    <xdr:to>
      <xdr:col>12</xdr:col>
      <xdr:colOff>776284</xdr:colOff>
      <xdr:row>3</xdr:row>
      <xdr:rowOff>45720</xdr:rowOff>
    </xdr:to>
    <xdr:pic>
      <xdr:nvPicPr>
        <xdr:cNvPr id="2" name="Image 1">
          <a:extLst>
            <a:ext uri="{FF2B5EF4-FFF2-40B4-BE49-F238E27FC236}">
              <a16:creationId xmlns:a16="http://schemas.microsoft.com/office/drawing/2014/main" id="{1007359E-8854-ABDE-9FA6-9322869252C4}"/>
            </a:ext>
          </a:extLst>
        </xdr:cNvPr>
        <xdr:cNvPicPr>
          <a:picLocks noChangeAspect="1"/>
        </xdr:cNvPicPr>
      </xdr:nvPicPr>
      <xdr:blipFill>
        <a:blip xmlns:r="http://schemas.openxmlformats.org/officeDocument/2006/relationships" r:embed="rId3"/>
        <a:stretch>
          <a:fillRect/>
        </a:stretch>
      </xdr:blipFill>
      <xdr:spPr>
        <a:xfrm>
          <a:off x="4236719" y="373380"/>
          <a:ext cx="8243885" cy="457200"/>
        </a:xfrm>
        <a:prstGeom prst="rect">
          <a:avLst/>
        </a:prstGeom>
      </xdr:spPr>
    </xdr:pic>
    <xdr:clientData/>
  </xdr:twoCellAnchor>
  <xdr:twoCellAnchor>
    <xdr:from>
      <xdr:col>0</xdr:col>
      <xdr:colOff>182880</xdr:colOff>
      <xdr:row>4</xdr:row>
      <xdr:rowOff>213360</xdr:rowOff>
    </xdr:from>
    <xdr:to>
      <xdr:col>3</xdr:col>
      <xdr:colOff>464820</xdr:colOff>
      <xdr:row>6</xdr:row>
      <xdr:rowOff>213360</xdr:rowOff>
    </xdr:to>
    <xdr:sp macro="" textlink="">
      <xdr:nvSpPr>
        <xdr:cNvPr id="3" name="Légende : flèche courbée 2">
          <a:extLst>
            <a:ext uri="{FF2B5EF4-FFF2-40B4-BE49-F238E27FC236}">
              <a16:creationId xmlns:a16="http://schemas.microsoft.com/office/drawing/2014/main" id="{E3F9674D-B20D-94D2-8E67-9B5056F5DA13}"/>
            </a:ext>
          </a:extLst>
        </xdr:cNvPr>
        <xdr:cNvSpPr/>
      </xdr:nvSpPr>
      <xdr:spPr>
        <a:xfrm flipH="1">
          <a:off x="182880" y="2880360"/>
          <a:ext cx="3208020" cy="457200"/>
        </a:xfrm>
        <a:prstGeom prst="borderCallout2">
          <a:avLst>
            <a:gd name="adj1" fmla="val 22083"/>
            <a:gd name="adj2" fmla="val -2157"/>
            <a:gd name="adj3" fmla="val 22083"/>
            <a:gd name="adj4" fmla="val -10254"/>
            <a:gd name="adj5" fmla="val -136520"/>
            <a:gd name="adj6" fmla="val -32007"/>
          </a:avLst>
        </a:prstGeom>
        <a:solidFill>
          <a:schemeClr val="accent2">
            <a:lumMod val="20000"/>
            <a:lumOff val="80000"/>
          </a:schemeClr>
        </a:solidFill>
        <a:ln w="38100">
          <a:solidFill>
            <a:schemeClr val="accent2"/>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La feuille de calcul des 108h</a:t>
          </a:r>
        </a:p>
      </xdr:txBody>
    </xdr:sp>
    <xdr:clientData/>
  </xdr:twoCellAnchor>
  <xdr:twoCellAnchor>
    <xdr:from>
      <xdr:col>4</xdr:col>
      <xdr:colOff>70658</xdr:colOff>
      <xdr:row>4</xdr:row>
      <xdr:rowOff>213360</xdr:rowOff>
    </xdr:from>
    <xdr:to>
      <xdr:col>8</xdr:col>
      <xdr:colOff>45720</xdr:colOff>
      <xdr:row>6</xdr:row>
      <xdr:rowOff>213360</xdr:rowOff>
    </xdr:to>
    <xdr:sp macro="" textlink="">
      <xdr:nvSpPr>
        <xdr:cNvPr id="4" name="Légende : flèche courbée 3">
          <a:extLst>
            <a:ext uri="{FF2B5EF4-FFF2-40B4-BE49-F238E27FC236}">
              <a16:creationId xmlns:a16="http://schemas.microsoft.com/office/drawing/2014/main" id="{F945703F-97BC-8E92-5375-EEF970F22AE9}"/>
            </a:ext>
          </a:extLst>
        </xdr:cNvPr>
        <xdr:cNvSpPr/>
      </xdr:nvSpPr>
      <xdr:spPr>
        <a:xfrm flipH="1">
          <a:off x="3972098" y="2880360"/>
          <a:ext cx="3876502" cy="457200"/>
        </a:xfrm>
        <a:prstGeom prst="borderCallout2">
          <a:avLst>
            <a:gd name="adj1" fmla="val 23750"/>
            <a:gd name="adj2" fmla="val -1430"/>
            <a:gd name="adj3" fmla="val 23750"/>
            <a:gd name="adj4" fmla="val -4870"/>
            <a:gd name="adj5" fmla="val -137305"/>
            <a:gd name="adj6" fmla="val -16816"/>
          </a:avLst>
        </a:prstGeom>
        <a:solidFill>
          <a:schemeClr val="accent1">
            <a:lumMod val="20000"/>
            <a:lumOff val="80000"/>
          </a:schemeClr>
        </a:solidFill>
        <a:ln w="38100">
          <a:solidFill>
            <a:schemeClr val="accent1"/>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2"/>
              </a:solidFill>
            </a:rPr>
            <a:t>Les textes et les conseils du SNALC</a:t>
          </a:r>
        </a:p>
      </xdr:txBody>
    </xdr:sp>
    <xdr:clientData/>
  </xdr:twoCellAnchor>
  <xdr:twoCellAnchor>
    <xdr:from>
      <xdr:col>8</xdr:col>
      <xdr:colOff>419099</xdr:colOff>
      <xdr:row>4</xdr:row>
      <xdr:rowOff>198120</xdr:rowOff>
    </xdr:from>
    <xdr:to>
      <xdr:col>12</xdr:col>
      <xdr:colOff>185057</xdr:colOff>
      <xdr:row>6</xdr:row>
      <xdr:rowOff>198120</xdr:rowOff>
    </xdr:to>
    <xdr:sp macro="" textlink="">
      <xdr:nvSpPr>
        <xdr:cNvPr id="5" name="Légende : flèche courbée 4">
          <a:extLst>
            <a:ext uri="{FF2B5EF4-FFF2-40B4-BE49-F238E27FC236}">
              <a16:creationId xmlns:a16="http://schemas.microsoft.com/office/drawing/2014/main" id="{7807A76E-2797-542D-E17F-8C6C15CB0721}"/>
            </a:ext>
          </a:extLst>
        </xdr:cNvPr>
        <xdr:cNvSpPr/>
      </xdr:nvSpPr>
      <xdr:spPr>
        <a:xfrm flipH="1">
          <a:off x="8203222" y="2865120"/>
          <a:ext cx="3658020" cy="457200"/>
        </a:xfrm>
        <a:prstGeom prst="borderCallout2">
          <a:avLst>
            <a:gd name="adj1" fmla="val 23750"/>
            <a:gd name="adj2" fmla="val -1430"/>
            <a:gd name="adj3" fmla="val 23548"/>
            <a:gd name="adj4" fmla="val -5391"/>
            <a:gd name="adj5" fmla="val -138900"/>
            <a:gd name="adj6" fmla="val -6121"/>
          </a:avLst>
        </a:prstGeom>
        <a:solidFill>
          <a:schemeClr val="accent1">
            <a:lumMod val="20000"/>
            <a:lumOff val="80000"/>
          </a:schemeClr>
        </a:solidFill>
        <a:ln w="38100">
          <a:solidFill>
            <a:schemeClr val="accent1"/>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2"/>
              </a:solidFill>
            </a:rPr>
            <a:t>Exemple d'une feuille complétée</a:t>
          </a:r>
        </a:p>
      </xdr:txBody>
    </xdr:sp>
    <xdr:clientData/>
  </xdr:twoCellAnchor>
  <xdr:twoCellAnchor editAs="oneCell">
    <xdr:from>
      <xdr:col>7</xdr:col>
      <xdr:colOff>943495</xdr:colOff>
      <xdr:row>27</xdr:row>
      <xdr:rowOff>375459</xdr:rowOff>
    </xdr:from>
    <xdr:to>
      <xdr:col>11</xdr:col>
      <xdr:colOff>411480</xdr:colOff>
      <xdr:row>31</xdr:row>
      <xdr:rowOff>171797</xdr:rowOff>
    </xdr:to>
    <xdr:pic>
      <xdr:nvPicPr>
        <xdr:cNvPr id="10" name="Image 9">
          <a:extLst>
            <a:ext uri="{FF2B5EF4-FFF2-40B4-BE49-F238E27FC236}">
              <a16:creationId xmlns:a16="http://schemas.microsoft.com/office/drawing/2014/main" id="{5C32524B-38F1-EB9C-9E96-8635759764BB}"/>
            </a:ext>
          </a:extLst>
        </xdr:cNvPr>
        <xdr:cNvPicPr>
          <a:picLocks noChangeAspect="1"/>
        </xdr:cNvPicPr>
      </xdr:nvPicPr>
      <xdr:blipFill rotWithShape="1">
        <a:blip xmlns:r="http://schemas.openxmlformats.org/officeDocument/2006/relationships" r:embed="rId4"/>
        <a:srcRect l="38726" t="44108" r="44877" b="48291"/>
        <a:stretch/>
      </xdr:blipFill>
      <xdr:spPr>
        <a:xfrm>
          <a:off x="7771015" y="8826039"/>
          <a:ext cx="3369425" cy="878378"/>
        </a:xfrm>
        <a:prstGeom prst="rect">
          <a:avLst/>
        </a:prstGeom>
      </xdr:spPr>
    </xdr:pic>
    <xdr:clientData/>
  </xdr:twoCellAnchor>
  <xdr:twoCellAnchor>
    <xdr:from>
      <xdr:col>0</xdr:col>
      <xdr:colOff>196931</xdr:colOff>
      <xdr:row>37</xdr:row>
      <xdr:rowOff>160317</xdr:rowOff>
    </xdr:from>
    <xdr:to>
      <xdr:col>3</xdr:col>
      <xdr:colOff>806531</xdr:colOff>
      <xdr:row>40</xdr:row>
      <xdr:rowOff>221276</xdr:rowOff>
    </xdr:to>
    <xdr:sp macro="" textlink="">
      <xdr:nvSpPr>
        <xdr:cNvPr id="13" name="Légende : flèche courbée 12">
          <a:extLst>
            <a:ext uri="{FF2B5EF4-FFF2-40B4-BE49-F238E27FC236}">
              <a16:creationId xmlns:a16="http://schemas.microsoft.com/office/drawing/2014/main" id="{25167A38-3B5A-F216-FA68-D91D949EAF55}"/>
            </a:ext>
          </a:extLst>
        </xdr:cNvPr>
        <xdr:cNvSpPr/>
      </xdr:nvSpPr>
      <xdr:spPr>
        <a:xfrm flipH="1">
          <a:off x="196931" y="11064537"/>
          <a:ext cx="3535680" cy="746759"/>
        </a:xfrm>
        <a:prstGeom prst="borderCallout2">
          <a:avLst>
            <a:gd name="adj1" fmla="val 22083"/>
            <a:gd name="adj2" fmla="val -2157"/>
            <a:gd name="adj3" fmla="val 22083"/>
            <a:gd name="adj4" fmla="val -10254"/>
            <a:gd name="adj5" fmla="val -211383"/>
            <a:gd name="adj6" fmla="val -15103"/>
          </a:avLst>
        </a:prstGeom>
        <a:solidFill>
          <a:schemeClr val="accent2">
            <a:lumMod val="20000"/>
            <a:lumOff val="80000"/>
          </a:schemeClr>
        </a:solidFill>
        <a:ln w="38100">
          <a:solidFill>
            <a:schemeClr val="accent2"/>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Cliquer sur la flèche pour ouvrir la liste déroulante des missions</a:t>
          </a:r>
        </a:p>
      </xdr:txBody>
    </xdr:sp>
    <xdr:clientData/>
  </xdr:twoCellAnchor>
  <xdr:twoCellAnchor editAs="oneCell">
    <xdr:from>
      <xdr:col>0</xdr:col>
      <xdr:colOff>692530</xdr:colOff>
      <xdr:row>31</xdr:row>
      <xdr:rowOff>61354</xdr:rowOff>
    </xdr:from>
    <xdr:to>
      <xdr:col>4</xdr:col>
      <xdr:colOff>221475</xdr:colOff>
      <xdr:row>34</xdr:row>
      <xdr:rowOff>194358</xdr:rowOff>
    </xdr:to>
    <xdr:pic>
      <xdr:nvPicPr>
        <xdr:cNvPr id="14" name="Image 13">
          <a:extLst>
            <a:ext uri="{FF2B5EF4-FFF2-40B4-BE49-F238E27FC236}">
              <a16:creationId xmlns:a16="http://schemas.microsoft.com/office/drawing/2014/main" id="{05D1DD93-983B-E9DF-FED8-B5CFF095C005}"/>
            </a:ext>
          </a:extLst>
        </xdr:cNvPr>
        <xdr:cNvPicPr>
          <a:picLocks noChangeAspect="1"/>
        </xdr:cNvPicPr>
      </xdr:nvPicPr>
      <xdr:blipFill rotWithShape="1">
        <a:blip xmlns:r="http://schemas.openxmlformats.org/officeDocument/2006/relationships" r:embed="rId5"/>
        <a:srcRect l="3485" t="49838" r="77876" b="42080"/>
        <a:stretch/>
      </xdr:blipFill>
      <xdr:spPr>
        <a:xfrm>
          <a:off x="692530" y="9593974"/>
          <a:ext cx="3430385" cy="818804"/>
        </a:xfrm>
        <a:prstGeom prst="rect">
          <a:avLst/>
        </a:prstGeom>
      </xdr:spPr>
    </xdr:pic>
    <xdr:clientData/>
  </xdr:twoCellAnchor>
  <xdr:twoCellAnchor>
    <xdr:from>
      <xdr:col>8</xdr:col>
      <xdr:colOff>799407</xdr:colOff>
      <xdr:row>37</xdr:row>
      <xdr:rowOff>132311</xdr:rowOff>
    </xdr:from>
    <xdr:to>
      <xdr:col>14</xdr:col>
      <xdr:colOff>272933</xdr:colOff>
      <xdr:row>40</xdr:row>
      <xdr:rowOff>167641</xdr:rowOff>
    </xdr:to>
    <xdr:sp macro="" textlink="">
      <xdr:nvSpPr>
        <xdr:cNvPr id="15" name="Légende : flèche courbée 14">
          <a:extLst>
            <a:ext uri="{FF2B5EF4-FFF2-40B4-BE49-F238E27FC236}">
              <a16:creationId xmlns:a16="http://schemas.microsoft.com/office/drawing/2014/main" id="{9C7B6FC4-4AB9-0BF7-3195-5206B26DAC1C}"/>
            </a:ext>
          </a:extLst>
        </xdr:cNvPr>
        <xdr:cNvSpPr/>
      </xdr:nvSpPr>
      <xdr:spPr>
        <a:xfrm flipH="1">
          <a:off x="8602287" y="11036531"/>
          <a:ext cx="5325686" cy="721130"/>
        </a:xfrm>
        <a:prstGeom prst="borderCallout2">
          <a:avLst>
            <a:gd name="adj1" fmla="val 22083"/>
            <a:gd name="adj2" fmla="val -2157"/>
            <a:gd name="adj3" fmla="val 22083"/>
            <a:gd name="adj4" fmla="val -10254"/>
            <a:gd name="adj5" fmla="val -150686"/>
            <a:gd name="adj6" fmla="val -24855"/>
          </a:avLst>
        </a:prstGeom>
        <a:solidFill>
          <a:schemeClr val="accent2">
            <a:lumMod val="20000"/>
            <a:lumOff val="80000"/>
          </a:schemeClr>
        </a:solidFill>
        <a:ln w="38100">
          <a:solidFill>
            <a:schemeClr val="accent2"/>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Vous pouvez ajouter des missions à la liste déroulante  (seulement dans les cellules jaunes)</a:t>
          </a:r>
        </a:p>
      </xdr:txBody>
    </xdr:sp>
    <xdr:clientData/>
  </xdr:twoCellAnchor>
  <xdr:twoCellAnchor editAs="oneCell">
    <xdr:from>
      <xdr:col>0</xdr:col>
      <xdr:colOff>0</xdr:colOff>
      <xdr:row>43</xdr:row>
      <xdr:rowOff>42258</xdr:rowOff>
    </xdr:from>
    <xdr:to>
      <xdr:col>13</xdr:col>
      <xdr:colOff>346364</xdr:colOff>
      <xdr:row>48</xdr:row>
      <xdr:rowOff>195349</xdr:rowOff>
    </xdr:to>
    <xdr:pic>
      <xdr:nvPicPr>
        <xdr:cNvPr id="16" name="Image 15">
          <a:extLst>
            <a:ext uri="{FF2B5EF4-FFF2-40B4-BE49-F238E27FC236}">
              <a16:creationId xmlns:a16="http://schemas.microsoft.com/office/drawing/2014/main" id="{92FDF14F-C729-A9D2-02CF-3A4D7DC143F8}"/>
            </a:ext>
          </a:extLst>
        </xdr:cNvPr>
        <xdr:cNvPicPr>
          <a:picLocks noChangeAspect="1"/>
        </xdr:cNvPicPr>
      </xdr:nvPicPr>
      <xdr:blipFill rotWithShape="1">
        <a:blip xmlns:r="http://schemas.openxmlformats.org/officeDocument/2006/relationships" r:embed="rId6"/>
        <a:srcRect l="127" t="3119" r="40756" b="86090"/>
        <a:stretch/>
      </xdr:blipFill>
      <xdr:spPr>
        <a:xfrm>
          <a:off x="0" y="12721938"/>
          <a:ext cx="13026044" cy="1372291"/>
        </a:xfrm>
        <a:prstGeom prst="rect">
          <a:avLst/>
        </a:prstGeom>
      </xdr:spPr>
    </xdr:pic>
    <xdr:clientData/>
  </xdr:twoCellAnchor>
  <xdr:twoCellAnchor>
    <xdr:from>
      <xdr:col>1</xdr:col>
      <xdr:colOff>919162</xdr:colOff>
      <xdr:row>45</xdr:row>
      <xdr:rowOff>124777</xdr:rowOff>
    </xdr:from>
    <xdr:to>
      <xdr:col>2</xdr:col>
      <xdr:colOff>381000</xdr:colOff>
      <xdr:row>47</xdr:row>
      <xdr:rowOff>96202</xdr:rowOff>
    </xdr:to>
    <xdr:sp macro="" textlink="">
      <xdr:nvSpPr>
        <xdr:cNvPr id="17" name="Rectangle : coins arrondis 16">
          <a:extLst>
            <a:ext uri="{FF2B5EF4-FFF2-40B4-BE49-F238E27FC236}">
              <a16:creationId xmlns:a16="http://schemas.microsoft.com/office/drawing/2014/main" id="{DAA7D08F-1BF7-7BB4-AED0-FD9A5CF1B838}"/>
            </a:ext>
          </a:extLst>
        </xdr:cNvPr>
        <xdr:cNvSpPr/>
      </xdr:nvSpPr>
      <xdr:spPr>
        <a:xfrm>
          <a:off x="1894522" y="13292137"/>
          <a:ext cx="437198" cy="45910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133350</xdr:colOff>
      <xdr:row>49</xdr:row>
      <xdr:rowOff>194310</xdr:rowOff>
    </xdr:from>
    <xdr:to>
      <xdr:col>7</xdr:col>
      <xdr:colOff>533400</xdr:colOff>
      <xdr:row>101</xdr:row>
      <xdr:rowOff>39610</xdr:rowOff>
    </xdr:to>
    <xdr:pic>
      <xdr:nvPicPr>
        <xdr:cNvPr id="21" name="Image 20">
          <a:extLst>
            <a:ext uri="{FF2B5EF4-FFF2-40B4-BE49-F238E27FC236}">
              <a16:creationId xmlns:a16="http://schemas.microsoft.com/office/drawing/2014/main" id="{30FED6EE-88B2-3867-A595-31AF65670318}"/>
            </a:ext>
          </a:extLst>
        </xdr:cNvPr>
        <xdr:cNvPicPr>
          <a:picLocks noChangeAspect="1"/>
        </xdr:cNvPicPr>
      </xdr:nvPicPr>
      <xdr:blipFill rotWithShape="1">
        <a:blip xmlns:r="http://schemas.openxmlformats.org/officeDocument/2006/relationships" r:embed="rId7"/>
        <a:srcRect t="4631" r="70031" b="8507"/>
        <a:stretch/>
      </xdr:blipFill>
      <xdr:spPr>
        <a:xfrm>
          <a:off x="133350" y="14337030"/>
          <a:ext cx="7227570" cy="12524980"/>
        </a:xfrm>
        <a:prstGeom prst="rect">
          <a:avLst/>
        </a:prstGeom>
      </xdr:spPr>
    </xdr:pic>
    <xdr:clientData/>
  </xdr:twoCellAnchor>
  <xdr:twoCellAnchor>
    <xdr:from>
      <xdr:col>4</xdr:col>
      <xdr:colOff>402772</xdr:colOff>
      <xdr:row>2</xdr:row>
      <xdr:rowOff>10886</xdr:rowOff>
    </xdr:from>
    <xdr:to>
      <xdr:col>8</xdr:col>
      <xdr:colOff>527285</xdr:colOff>
      <xdr:row>2</xdr:row>
      <xdr:rowOff>310431</xdr:rowOff>
    </xdr:to>
    <xdr:sp macro="" textlink="">
      <xdr:nvSpPr>
        <xdr:cNvPr id="11" name="ZoneTexte 10">
          <a:extLst>
            <a:ext uri="{FF2B5EF4-FFF2-40B4-BE49-F238E27FC236}">
              <a16:creationId xmlns:a16="http://schemas.microsoft.com/office/drawing/2014/main" id="{FFFFAEE4-25C2-4F3B-A74E-C2F8658174C5}"/>
            </a:ext>
          </a:extLst>
        </xdr:cNvPr>
        <xdr:cNvSpPr txBox="1"/>
      </xdr:nvSpPr>
      <xdr:spPr>
        <a:xfrm>
          <a:off x="4321629" y="1905000"/>
          <a:ext cx="4043370" cy="29954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lang="fr-FR" sz="2100"/>
            <a:t>Calcul des 108 heures 2025-2026</a:t>
          </a:r>
        </a:p>
      </xdr:txBody>
    </xdr:sp>
    <xdr:clientData/>
  </xdr:twoCellAnchor>
  <xdr:twoCellAnchor>
    <xdr:from>
      <xdr:col>5</xdr:col>
      <xdr:colOff>534189</xdr:colOff>
      <xdr:row>32</xdr:row>
      <xdr:rowOff>67492</xdr:rowOff>
    </xdr:from>
    <xdr:to>
      <xdr:col>10</xdr:col>
      <xdr:colOff>579812</xdr:colOff>
      <xdr:row>34</xdr:row>
      <xdr:rowOff>99357</xdr:rowOff>
    </xdr:to>
    <xdr:sp macro="" textlink="">
      <xdr:nvSpPr>
        <xdr:cNvPr id="20" name="ZoneTexte 19">
          <a:extLst>
            <a:ext uri="{FF2B5EF4-FFF2-40B4-BE49-F238E27FC236}">
              <a16:creationId xmlns:a16="http://schemas.microsoft.com/office/drawing/2014/main" id="{14DC7FBC-2F88-5CBF-0C5E-E614AFF9EE4F}"/>
            </a:ext>
          </a:extLst>
        </xdr:cNvPr>
        <xdr:cNvSpPr txBox="1"/>
      </xdr:nvSpPr>
      <xdr:spPr>
        <a:xfrm>
          <a:off x="5410989" y="9828712"/>
          <a:ext cx="4922423" cy="4890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Compléter les cellules à fond jaune</a:t>
          </a:r>
        </a:p>
      </xdr:txBody>
    </xdr:sp>
    <xdr:clientData/>
  </xdr:twoCellAnchor>
  <xdr:twoCellAnchor editAs="oneCell">
    <xdr:from>
      <xdr:col>4</xdr:col>
      <xdr:colOff>235222</xdr:colOff>
      <xdr:row>30</xdr:row>
      <xdr:rowOff>5781</xdr:rowOff>
    </xdr:from>
    <xdr:to>
      <xdr:col>4</xdr:col>
      <xdr:colOff>459644</xdr:colOff>
      <xdr:row>30</xdr:row>
      <xdr:rowOff>210312</xdr:rowOff>
    </xdr:to>
    <xdr:pic>
      <xdr:nvPicPr>
        <xdr:cNvPr id="25" name="Image 24">
          <a:extLst>
            <a:ext uri="{FF2B5EF4-FFF2-40B4-BE49-F238E27FC236}">
              <a16:creationId xmlns:a16="http://schemas.microsoft.com/office/drawing/2014/main" id="{622ACB4D-2160-BBB1-409A-CDC82C52D0C1}"/>
            </a:ext>
          </a:extLst>
        </xdr:cNvPr>
        <xdr:cNvPicPr>
          <a:picLocks noChangeAspect="1"/>
        </xdr:cNvPicPr>
      </xdr:nvPicPr>
      <xdr:blipFill rotWithShape="1">
        <a:blip xmlns:r="http://schemas.openxmlformats.org/officeDocument/2006/relationships" r:embed="rId8"/>
        <a:srcRect l="12156" t="9435" b="16357"/>
        <a:stretch/>
      </xdr:blipFill>
      <xdr:spPr>
        <a:xfrm>
          <a:off x="4136662" y="9309801"/>
          <a:ext cx="224422" cy="204531"/>
        </a:xfrm>
        <a:prstGeom prst="rect">
          <a:avLst/>
        </a:prstGeom>
      </xdr:spPr>
    </xdr:pic>
    <xdr:clientData/>
  </xdr:twoCellAnchor>
  <xdr:twoCellAnchor editAs="oneCell">
    <xdr:from>
      <xdr:col>0</xdr:col>
      <xdr:colOff>87085</xdr:colOff>
      <xdr:row>10</xdr:row>
      <xdr:rowOff>359228</xdr:rowOff>
    </xdr:from>
    <xdr:to>
      <xdr:col>13</xdr:col>
      <xdr:colOff>10884</xdr:colOff>
      <xdr:row>16</xdr:row>
      <xdr:rowOff>199721</xdr:rowOff>
    </xdr:to>
    <xdr:pic>
      <xdr:nvPicPr>
        <xdr:cNvPr id="12" name="Image 11">
          <a:extLst>
            <a:ext uri="{FF2B5EF4-FFF2-40B4-BE49-F238E27FC236}">
              <a16:creationId xmlns:a16="http://schemas.microsoft.com/office/drawing/2014/main" id="{ACBCCB91-08FC-3B93-09F0-0387462CF6C3}"/>
            </a:ext>
          </a:extLst>
        </xdr:cNvPr>
        <xdr:cNvPicPr>
          <a:picLocks noChangeAspect="1"/>
        </xdr:cNvPicPr>
      </xdr:nvPicPr>
      <xdr:blipFill>
        <a:blip xmlns:r="http://schemas.openxmlformats.org/officeDocument/2006/relationships" r:embed="rId9"/>
        <a:stretch>
          <a:fillRect/>
        </a:stretch>
      </xdr:blipFill>
      <xdr:spPr>
        <a:xfrm>
          <a:off x="87085" y="4757057"/>
          <a:ext cx="12660085" cy="1375378"/>
        </a:xfrm>
        <a:prstGeom prst="rect">
          <a:avLst/>
        </a:prstGeom>
      </xdr:spPr>
    </xdr:pic>
    <xdr:clientData/>
  </xdr:twoCellAnchor>
  <xdr:twoCellAnchor editAs="oneCell">
    <xdr:from>
      <xdr:col>7</xdr:col>
      <xdr:colOff>297180</xdr:colOff>
      <xdr:row>49</xdr:row>
      <xdr:rowOff>201930</xdr:rowOff>
    </xdr:from>
    <xdr:to>
      <xdr:col>16</xdr:col>
      <xdr:colOff>506730</xdr:colOff>
      <xdr:row>101</xdr:row>
      <xdr:rowOff>53340</xdr:rowOff>
    </xdr:to>
    <xdr:pic>
      <xdr:nvPicPr>
        <xdr:cNvPr id="22" name="Image 21">
          <a:extLst>
            <a:ext uri="{FF2B5EF4-FFF2-40B4-BE49-F238E27FC236}">
              <a16:creationId xmlns:a16="http://schemas.microsoft.com/office/drawing/2014/main" id="{C11687FE-FD38-E885-F711-AAF5FF7CB16E}"/>
            </a:ext>
          </a:extLst>
        </xdr:cNvPr>
        <xdr:cNvPicPr>
          <a:picLocks noChangeAspect="1"/>
        </xdr:cNvPicPr>
      </xdr:nvPicPr>
      <xdr:blipFill rotWithShape="1">
        <a:blip xmlns:r="http://schemas.openxmlformats.org/officeDocument/2006/relationships" r:embed="rId10"/>
        <a:srcRect l="9209" r="20974" b="2500"/>
        <a:stretch/>
      </xdr:blipFill>
      <xdr:spPr>
        <a:xfrm>
          <a:off x="7131368" y="14013180"/>
          <a:ext cx="8996362" cy="11738610"/>
        </a:xfrm>
        <a:prstGeom prst="rect">
          <a:avLst/>
        </a:prstGeom>
      </xdr:spPr>
    </xdr:pic>
    <xdr:clientData/>
  </xdr:twoCellAnchor>
  <xdr:twoCellAnchor>
    <xdr:from>
      <xdr:col>8</xdr:col>
      <xdr:colOff>532690</xdr:colOff>
      <xdr:row>49</xdr:row>
      <xdr:rowOff>129746</xdr:rowOff>
    </xdr:from>
    <xdr:to>
      <xdr:col>12</xdr:col>
      <xdr:colOff>448586</xdr:colOff>
      <xdr:row>51</xdr:row>
      <xdr:rowOff>137998</xdr:rowOff>
    </xdr:to>
    <xdr:sp macro="" textlink="">
      <xdr:nvSpPr>
        <xdr:cNvPr id="24" name="Légende : flèche courbée 23">
          <a:extLst>
            <a:ext uri="{FF2B5EF4-FFF2-40B4-BE49-F238E27FC236}">
              <a16:creationId xmlns:a16="http://schemas.microsoft.com/office/drawing/2014/main" id="{0E1A9DB3-61FC-41FB-B956-43A93C10FC88}"/>
            </a:ext>
          </a:extLst>
        </xdr:cNvPr>
        <xdr:cNvSpPr/>
      </xdr:nvSpPr>
      <xdr:spPr>
        <a:xfrm>
          <a:off x="8324968" y="14090911"/>
          <a:ext cx="3812035" cy="472078"/>
        </a:xfrm>
        <a:prstGeom prst="borderCallout2">
          <a:avLst>
            <a:gd name="adj1" fmla="val 22083"/>
            <a:gd name="adj2" fmla="val -2157"/>
            <a:gd name="adj3" fmla="val 22083"/>
            <a:gd name="adj4" fmla="val -10254"/>
            <a:gd name="adj5" fmla="val 277775"/>
            <a:gd name="adj6" fmla="val -111750"/>
          </a:avLst>
        </a:prstGeom>
        <a:solidFill>
          <a:schemeClr val="accent2">
            <a:lumMod val="20000"/>
            <a:lumOff val="80000"/>
          </a:schemeClr>
        </a:solidFill>
        <a:ln w="38100">
          <a:solidFill>
            <a:schemeClr val="accent2"/>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2 : Lancer l'impression</a:t>
          </a:r>
        </a:p>
      </xdr:txBody>
    </xdr:sp>
    <xdr:clientData/>
  </xdr:twoCellAnchor>
  <xdr:twoCellAnchor>
    <xdr:from>
      <xdr:col>8</xdr:col>
      <xdr:colOff>530741</xdr:colOff>
      <xdr:row>51</xdr:row>
      <xdr:rowOff>177960</xdr:rowOff>
    </xdr:from>
    <xdr:to>
      <xdr:col>12</xdr:col>
      <xdr:colOff>443948</xdr:colOff>
      <xdr:row>53</xdr:row>
      <xdr:rowOff>198140</xdr:rowOff>
    </xdr:to>
    <xdr:sp macro="" textlink="">
      <xdr:nvSpPr>
        <xdr:cNvPr id="23" name="Légende : flèche courbée 22">
          <a:extLst>
            <a:ext uri="{FF2B5EF4-FFF2-40B4-BE49-F238E27FC236}">
              <a16:creationId xmlns:a16="http://schemas.microsoft.com/office/drawing/2014/main" id="{BE66E5BA-2CDD-B020-9C32-4E7CB949E3E2}"/>
            </a:ext>
          </a:extLst>
        </xdr:cNvPr>
        <xdr:cNvSpPr/>
      </xdr:nvSpPr>
      <xdr:spPr>
        <a:xfrm>
          <a:off x="8333621" y="14450220"/>
          <a:ext cx="3814647" cy="477380"/>
        </a:xfrm>
        <a:prstGeom prst="borderCallout2">
          <a:avLst>
            <a:gd name="adj1" fmla="val 22083"/>
            <a:gd name="adj2" fmla="val -2157"/>
            <a:gd name="adj3" fmla="val 22083"/>
            <a:gd name="adj4" fmla="val -10254"/>
            <a:gd name="adj5" fmla="val 1326571"/>
            <a:gd name="adj6" fmla="val -62903"/>
          </a:avLst>
        </a:prstGeom>
        <a:solidFill>
          <a:schemeClr val="accent2">
            <a:lumMod val="20000"/>
            <a:lumOff val="80000"/>
          </a:schemeClr>
        </a:solidFill>
        <a:ln w="38100">
          <a:solidFill>
            <a:schemeClr val="accent2"/>
          </a:solidFill>
          <a:headEnd type="none"/>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1 : Sélectionner votre imprimante</a:t>
          </a:r>
        </a:p>
      </xdr:txBody>
    </xdr:sp>
    <xdr:clientData/>
  </xdr:twoCellAnchor>
  <xdr:twoCellAnchor editAs="oneCell">
    <xdr:from>
      <xdr:col>0</xdr:col>
      <xdr:colOff>21772</xdr:colOff>
      <xdr:row>10</xdr:row>
      <xdr:rowOff>359227</xdr:rowOff>
    </xdr:from>
    <xdr:to>
      <xdr:col>13</xdr:col>
      <xdr:colOff>10886</xdr:colOff>
      <xdr:row>22</xdr:row>
      <xdr:rowOff>165233</xdr:rowOff>
    </xdr:to>
    <xdr:pic>
      <xdr:nvPicPr>
        <xdr:cNvPr id="26" name="Image 25">
          <a:extLst>
            <a:ext uri="{FF2B5EF4-FFF2-40B4-BE49-F238E27FC236}">
              <a16:creationId xmlns:a16="http://schemas.microsoft.com/office/drawing/2014/main" id="{64F08F16-7225-43F2-35FF-6525C03D39C8}"/>
            </a:ext>
          </a:extLst>
        </xdr:cNvPr>
        <xdr:cNvPicPr>
          <a:picLocks noChangeAspect="1"/>
        </xdr:cNvPicPr>
      </xdr:nvPicPr>
      <xdr:blipFill>
        <a:blip xmlns:r="http://schemas.openxmlformats.org/officeDocument/2006/relationships" r:embed="rId11"/>
        <a:stretch>
          <a:fillRect/>
        </a:stretch>
      </xdr:blipFill>
      <xdr:spPr>
        <a:xfrm>
          <a:off x="21772" y="4757056"/>
          <a:ext cx="12725400" cy="2712491"/>
        </a:xfrm>
        <a:prstGeom prst="rect">
          <a:avLst/>
        </a:prstGeom>
      </xdr:spPr>
    </xdr:pic>
    <xdr:clientData/>
  </xdr:twoCellAnchor>
  <xdr:twoCellAnchor>
    <xdr:from>
      <xdr:col>0</xdr:col>
      <xdr:colOff>327660</xdr:colOff>
      <xdr:row>23</xdr:row>
      <xdr:rowOff>7620</xdr:rowOff>
    </xdr:from>
    <xdr:to>
      <xdr:col>3</xdr:col>
      <xdr:colOff>198120</xdr:colOff>
      <xdr:row>26</xdr:row>
      <xdr:rowOff>60960</xdr:rowOff>
    </xdr:to>
    <xdr:sp macro="" textlink="">
      <xdr:nvSpPr>
        <xdr:cNvPr id="27" name="Légende : flèche courbée 26">
          <a:extLst>
            <a:ext uri="{FF2B5EF4-FFF2-40B4-BE49-F238E27FC236}">
              <a16:creationId xmlns:a16="http://schemas.microsoft.com/office/drawing/2014/main" id="{F734797A-C60A-F026-5A34-FDEC75401A38}"/>
            </a:ext>
          </a:extLst>
        </xdr:cNvPr>
        <xdr:cNvSpPr/>
      </xdr:nvSpPr>
      <xdr:spPr>
        <a:xfrm flipH="1">
          <a:off x="327660" y="7540534"/>
          <a:ext cx="2809603" cy="739140"/>
        </a:xfrm>
        <a:prstGeom prst="borderCallout2">
          <a:avLst>
            <a:gd name="adj1" fmla="val 22083"/>
            <a:gd name="adj2" fmla="val -2157"/>
            <a:gd name="adj3" fmla="val 22083"/>
            <a:gd name="adj4" fmla="val -10254"/>
            <a:gd name="adj5" fmla="val -19678"/>
            <a:gd name="adj6" fmla="val -16498"/>
          </a:avLst>
        </a:prstGeom>
        <a:solidFill>
          <a:schemeClr val="accent2">
            <a:lumMod val="20000"/>
            <a:lumOff val="80000"/>
          </a:schemeClr>
        </a:solidFill>
        <a:ln w="38100">
          <a:solidFill>
            <a:schemeClr val="accent2"/>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000" b="1">
              <a:solidFill>
                <a:schemeClr val="accent1">
                  <a:lumMod val="75000"/>
                </a:schemeClr>
              </a:solidFill>
            </a:rPr>
            <a:t>Modifier si besoin votre quotité travaillée</a:t>
          </a:r>
        </a:p>
      </xdr:txBody>
    </xdr:sp>
    <xdr:clientData/>
  </xdr:twoCellAnchor>
  <xdr:twoCellAnchor>
    <xdr:from>
      <xdr:col>4</xdr:col>
      <xdr:colOff>399701</xdr:colOff>
      <xdr:row>17</xdr:row>
      <xdr:rowOff>171103</xdr:rowOff>
    </xdr:from>
    <xdr:to>
      <xdr:col>9</xdr:col>
      <xdr:colOff>445324</xdr:colOff>
      <xdr:row>19</xdr:row>
      <xdr:rowOff>201583</xdr:rowOff>
    </xdr:to>
    <xdr:sp macro="" textlink="">
      <xdr:nvSpPr>
        <xdr:cNvPr id="28" name="ZoneTexte 27">
          <a:extLst>
            <a:ext uri="{FF2B5EF4-FFF2-40B4-BE49-F238E27FC236}">
              <a16:creationId xmlns:a16="http://schemas.microsoft.com/office/drawing/2014/main" id="{93BCD1F1-5B2E-33FF-DF36-12C24916E88A}"/>
            </a:ext>
          </a:extLst>
        </xdr:cNvPr>
        <xdr:cNvSpPr txBox="1"/>
      </xdr:nvSpPr>
      <xdr:spPr>
        <a:xfrm>
          <a:off x="4318558" y="6332417"/>
          <a:ext cx="4944195" cy="4876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solidFill>
                <a:schemeClr val="accent2"/>
              </a:solidFill>
            </a:rPr>
            <a:t>Compléter les cellules à fond jaune</a:t>
          </a:r>
        </a:p>
      </xdr:txBody>
    </xdr:sp>
    <xdr:clientData/>
  </xdr:twoCellAnchor>
  <xdr:twoCellAnchor>
    <xdr:from>
      <xdr:col>8</xdr:col>
      <xdr:colOff>871848</xdr:colOff>
      <xdr:row>14</xdr:row>
      <xdr:rowOff>162297</xdr:rowOff>
    </xdr:from>
    <xdr:to>
      <xdr:col>11</xdr:col>
      <xdr:colOff>127825</xdr:colOff>
      <xdr:row>16</xdr:row>
      <xdr:rowOff>148364</xdr:rowOff>
    </xdr:to>
    <xdr:sp macro="" textlink="">
      <xdr:nvSpPr>
        <xdr:cNvPr id="29" name="ZoneTexte 28">
          <a:extLst>
            <a:ext uri="{FF2B5EF4-FFF2-40B4-BE49-F238E27FC236}">
              <a16:creationId xmlns:a16="http://schemas.microsoft.com/office/drawing/2014/main" id="{170FDE98-C980-6EB4-862A-EF7033DCD617}"/>
            </a:ext>
          </a:extLst>
        </xdr:cNvPr>
        <xdr:cNvSpPr txBox="1"/>
      </xdr:nvSpPr>
      <xdr:spPr>
        <a:xfrm>
          <a:off x="8709562" y="5637811"/>
          <a:ext cx="2195120" cy="443267"/>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lang="fr-FR" sz="3000" b="1">
              <a:solidFill>
                <a:schemeClr val="bg1"/>
              </a:solidFill>
            </a:rPr>
            <a:t>2025</a:t>
          </a:r>
          <a:r>
            <a:rPr lang="fr-FR" sz="3000" b="1" baseline="0">
              <a:solidFill>
                <a:schemeClr val="bg1"/>
              </a:solidFill>
            </a:rPr>
            <a:t> / </a:t>
          </a:r>
          <a:r>
            <a:rPr lang="fr-FR" sz="3000" b="1">
              <a:solidFill>
                <a:schemeClr val="bg1"/>
              </a:solidFill>
            </a:rPr>
            <a:t>2026</a:t>
          </a:r>
        </a:p>
      </xdr:txBody>
    </xdr:sp>
    <xdr:clientData/>
  </xdr:twoCellAnchor>
  <xdr:twoCellAnchor>
    <xdr:from>
      <xdr:col>13</xdr:col>
      <xdr:colOff>794966</xdr:colOff>
      <xdr:row>56</xdr:row>
      <xdr:rowOff>219446</xdr:rowOff>
    </xdr:from>
    <xdr:to>
      <xdr:col>15</xdr:col>
      <xdr:colOff>166688</xdr:colOff>
      <xdr:row>58</xdr:row>
      <xdr:rowOff>4763</xdr:rowOff>
    </xdr:to>
    <xdr:sp macro="" textlink="">
      <xdr:nvSpPr>
        <xdr:cNvPr id="6" name="ZoneTexte 5">
          <a:extLst>
            <a:ext uri="{FF2B5EF4-FFF2-40B4-BE49-F238E27FC236}">
              <a16:creationId xmlns:a16="http://schemas.microsoft.com/office/drawing/2014/main" id="{FD934E9B-88D7-E430-4DE5-EA80BF07D1A7}"/>
            </a:ext>
          </a:extLst>
        </xdr:cNvPr>
        <xdr:cNvSpPr txBox="1"/>
      </xdr:nvSpPr>
      <xdr:spPr>
        <a:xfrm>
          <a:off x="13487029" y="15630896"/>
          <a:ext cx="1324347" cy="242517"/>
        </a:xfrm>
        <a:prstGeom prst="rect">
          <a:avLst/>
        </a:prstGeom>
        <a:solidFill>
          <a:schemeClr val="accent2"/>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ctr"/>
          <a:r>
            <a:rPr lang="fr-FR" sz="1800" b="1">
              <a:solidFill>
                <a:schemeClr val="bg1"/>
              </a:solidFill>
            </a:rPr>
            <a:t>2025</a:t>
          </a:r>
          <a:r>
            <a:rPr lang="fr-FR" sz="1800" b="1" baseline="0">
              <a:solidFill>
                <a:schemeClr val="bg1"/>
              </a:solidFill>
            </a:rPr>
            <a:t> / </a:t>
          </a:r>
          <a:r>
            <a:rPr lang="fr-FR" sz="1800" b="1">
              <a:solidFill>
                <a:schemeClr val="bg1"/>
              </a:solidFill>
            </a:rPr>
            <a:t>2026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129540</xdr:colOff>
      <xdr:row>8</xdr:row>
      <xdr:rowOff>143435</xdr:rowOff>
    </xdr:from>
    <xdr:to>
      <xdr:col>12</xdr:col>
      <xdr:colOff>4169933</xdr:colOff>
      <xdr:row>11</xdr:row>
      <xdr:rowOff>220980</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10716858" y="2680447"/>
          <a:ext cx="6254675" cy="606462"/>
        </a:xfrm>
        <a:prstGeom prst="rect">
          <a:avLst/>
        </a:prstGeom>
        <a:solidFill>
          <a:srgbClr val="1C2F75"/>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pPr algn="ctr"/>
          <a:r>
            <a:rPr lang="fr-FR" sz="1600" b="1">
              <a:solidFill>
                <a:schemeClr val="bg1"/>
              </a:solidFill>
              <a:latin typeface="Arial" panose="020B0604020202020204" pitchFamily="34" charset="0"/>
              <a:cs typeface="Arial" panose="020B0604020202020204" pitchFamily="34" charset="0"/>
            </a:rPr>
            <a:t>Vous pouvez complèter les différentes catégories en remplissant</a:t>
          </a:r>
          <a:r>
            <a:rPr lang="fr-FR" sz="1600" b="1" baseline="0">
              <a:solidFill>
                <a:schemeClr val="bg1"/>
              </a:solidFill>
              <a:latin typeface="Arial" panose="020B0604020202020204" pitchFamily="34" charset="0"/>
              <a:cs typeface="Arial" panose="020B0604020202020204" pitchFamily="34" charset="0"/>
            </a:rPr>
            <a:t> les cellules sur fond jaune.</a:t>
          </a:r>
          <a:endParaRPr lang="fr-FR" sz="1600" b="1">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149495</xdr:colOff>
      <xdr:row>0</xdr:row>
      <xdr:rowOff>15241</xdr:rowOff>
    </xdr:from>
    <xdr:to>
      <xdr:col>1</xdr:col>
      <xdr:colOff>1601545</xdr:colOff>
      <xdr:row>1</xdr:row>
      <xdr:rowOff>323479</xdr:rowOff>
    </xdr:to>
    <xdr:pic>
      <xdr:nvPicPr>
        <xdr:cNvPr id="6" name="Image 5">
          <a:extLst>
            <a:ext uri="{FF2B5EF4-FFF2-40B4-BE49-F238E27FC236}">
              <a16:creationId xmlns:a16="http://schemas.microsoft.com/office/drawing/2014/main" id="{D57A187E-D625-1B0C-9581-CC8E16493E22}"/>
            </a:ext>
          </a:extLst>
        </xdr:cNvPr>
        <xdr:cNvPicPr>
          <a:picLocks noChangeAspect="1"/>
        </xdr:cNvPicPr>
      </xdr:nvPicPr>
      <xdr:blipFill rotWithShape="1">
        <a:blip xmlns:r="http://schemas.openxmlformats.org/officeDocument/2006/relationships" r:embed="rId1"/>
        <a:srcRect t="9446" b="10143"/>
        <a:stretch/>
      </xdr:blipFill>
      <xdr:spPr>
        <a:xfrm>
          <a:off x="149495" y="15241"/>
          <a:ext cx="1603105" cy="704478"/>
        </a:xfrm>
        <a:prstGeom prst="rect">
          <a:avLst/>
        </a:prstGeom>
      </xdr:spPr>
    </xdr:pic>
    <xdr:clientData/>
  </xdr:twoCellAnchor>
  <xdr:twoCellAnchor editAs="oneCell">
    <xdr:from>
      <xdr:col>8</xdr:col>
      <xdr:colOff>7621</xdr:colOff>
      <xdr:row>100</xdr:row>
      <xdr:rowOff>22860</xdr:rowOff>
    </xdr:from>
    <xdr:to>
      <xdr:col>9</xdr:col>
      <xdr:colOff>245633</xdr:colOff>
      <xdr:row>102</xdr:row>
      <xdr:rowOff>227757</xdr:rowOff>
    </xdr:to>
    <xdr:pic>
      <xdr:nvPicPr>
        <xdr:cNvPr id="12" name="Image 11">
          <a:extLst>
            <a:ext uri="{FF2B5EF4-FFF2-40B4-BE49-F238E27FC236}">
              <a16:creationId xmlns:a16="http://schemas.microsoft.com/office/drawing/2014/main" id="{9238EA00-8DE1-4186-8E39-07975AFAE866}"/>
            </a:ext>
          </a:extLst>
        </xdr:cNvPr>
        <xdr:cNvPicPr>
          <a:picLocks noChangeAspect="1"/>
        </xdr:cNvPicPr>
      </xdr:nvPicPr>
      <xdr:blipFill rotWithShape="1">
        <a:blip xmlns:r="http://schemas.openxmlformats.org/officeDocument/2006/relationships" r:embed="rId1"/>
        <a:srcRect t="9446" b="10143"/>
        <a:stretch/>
      </xdr:blipFill>
      <xdr:spPr>
        <a:xfrm>
          <a:off x="8199121" y="24620220"/>
          <a:ext cx="1386840" cy="608757"/>
        </a:xfrm>
        <a:prstGeom prst="rect">
          <a:avLst/>
        </a:prstGeom>
      </xdr:spPr>
    </xdr:pic>
    <xdr:clientData/>
  </xdr:twoCellAnchor>
  <xdr:twoCellAnchor editAs="oneCell">
    <xdr:from>
      <xdr:col>8</xdr:col>
      <xdr:colOff>324755</xdr:colOff>
      <xdr:row>0</xdr:row>
      <xdr:rowOff>15241</xdr:rowOff>
    </xdr:from>
    <xdr:to>
      <xdr:col>9</xdr:col>
      <xdr:colOff>779032</xdr:colOff>
      <xdr:row>1</xdr:row>
      <xdr:rowOff>323479</xdr:rowOff>
    </xdr:to>
    <xdr:pic>
      <xdr:nvPicPr>
        <xdr:cNvPr id="13" name="Image 12">
          <a:extLst>
            <a:ext uri="{FF2B5EF4-FFF2-40B4-BE49-F238E27FC236}">
              <a16:creationId xmlns:a16="http://schemas.microsoft.com/office/drawing/2014/main" id="{5B0A1A5B-8A50-C5D3-D626-0AE237BD5587}"/>
            </a:ext>
          </a:extLst>
        </xdr:cNvPr>
        <xdr:cNvPicPr>
          <a:picLocks noChangeAspect="1"/>
        </xdr:cNvPicPr>
      </xdr:nvPicPr>
      <xdr:blipFill rotWithShape="1">
        <a:blip xmlns:r="http://schemas.openxmlformats.org/officeDocument/2006/relationships" r:embed="rId1"/>
        <a:srcRect t="9446" b="10143"/>
        <a:stretch/>
      </xdr:blipFill>
      <xdr:spPr>
        <a:xfrm>
          <a:off x="8805815" y="15241"/>
          <a:ext cx="1603105" cy="704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53864</xdr:colOff>
      <xdr:row>0</xdr:row>
      <xdr:rowOff>76441</xdr:rowOff>
    </xdr:from>
    <xdr:to>
      <xdr:col>5</xdr:col>
      <xdr:colOff>1586140</xdr:colOff>
      <xdr:row>5</xdr:row>
      <xdr:rowOff>127052</xdr:rowOff>
    </xdr:to>
    <xdr:sp macro="" textlink="">
      <xdr:nvSpPr>
        <xdr:cNvPr id="2" name="Rectangle : coins arrondis 1">
          <a:extLst>
            <a:ext uri="{FF2B5EF4-FFF2-40B4-BE49-F238E27FC236}">
              <a16:creationId xmlns:a16="http://schemas.microsoft.com/office/drawing/2014/main" id="{00000000-0008-0000-0100-000002000000}"/>
            </a:ext>
          </a:extLst>
        </xdr:cNvPr>
        <xdr:cNvSpPr/>
      </xdr:nvSpPr>
      <xdr:spPr>
        <a:xfrm>
          <a:off x="53864" y="76441"/>
          <a:ext cx="6840000" cy="1206749"/>
        </a:xfrm>
        <a:prstGeom prst="round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291896</xdr:colOff>
      <xdr:row>0</xdr:row>
      <xdr:rowOff>143344</xdr:rowOff>
    </xdr:from>
    <xdr:to>
      <xdr:col>5</xdr:col>
      <xdr:colOff>1325512</xdr:colOff>
      <xdr:row>5</xdr:row>
      <xdr:rowOff>62753</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l="2506" r="5923"/>
        <a:stretch/>
      </xdr:blipFill>
      <xdr:spPr>
        <a:xfrm>
          <a:off x="291896" y="143344"/>
          <a:ext cx="6327511" cy="1062409"/>
        </a:xfrm>
        <a:prstGeom prst="rect">
          <a:avLst/>
        </a:prstGeom>
      </xdr:spPr>
    </xdr:pic>
    <xdr:clientData/>
  </xdr:twoCellAnchor>
  <xdr:twoCellAnchor>
    <xdr:from>
      <xdr:col>0</xdr:col>
      <xdr:colOff>56607</xdr:colOff>
      <xdr:row>5</xdr:row>
      <xdr:rowOff>219312</xdr:rowOff>
    </xdr:from>
    <xdr:to>
      <xdr:col>5</xdr:col>
      <xdr:colOff>1588883</xdr:colOff>
      <xdr:row>28</xdr:row>
      <xdr:rowOff>45720</xdr:rowOff>
    </xdr:to>
    <xdr:sp macro="" textlink="">
      <xdr:nvSpPr>
        <xdr:cNvPr id="7" name="Rectangle : coins arrondis 6">
          <a:extLst>
            <a:ext uri="{FF2B5EF4-FFF2-40B4-BE49-F238E27FC236}">
              <a16:creationId xmlns:a16="http://schemas.microsoft.com/office/drawing/2014/main" id="{00000000-0008-0000-0100-000007000000}"/>
            </a:ext>
          </a:extLst>
        </xdr:cNvPr>
        <xdr:cNvSpPr/>
      </xdr:nvSpPr>
      <xdr:spPr>
        <a:xfrm>
          <a:off x="56607" y="1362312"/>
          <a:ext cx="6828176" cy="5084208"/>
        </a:xfrm>
        <a:prstGeom prst="roundRect">
          <a:avLst>
            <a:gd name="adj" fmla="val 2879"/>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116297</xdr:colOff>
      <xdr:row>6</xdr:row>
      <xdr:rowOff>76683</xdr:rowOff>
    </xdr:from>
    <xdr:to>
      <xdr:col>5</xdr:col>
      <xdr:colOff>1469085</xdr:colOff>
      <xdr:row>27</xdr:row>
      <xdr:rowOff>219929</xdr:rowOff>
    </xdr:to>
    <xdr:sp macro="" textlink="">
      <xdr:nvSpPr>
        <xdr:cNvPr id="8" name="ZoneTexte 7">
          <a:extLst>
            <a:ext uri="{FF2B5EF4-FFF2-40B4-BE49-F238E27FC236}">
              <a16:creationId xmlns:a16="http://schemas.microsoft.com/office/drawing/2014/main" id="{00000000-0008-0000-0100-000008000000}"/>
            </a:ext>
          </a:extLst>
        </xdr:cNvPr>
        <xdr:cNvSpPr txBox="1"/>
      </xdr:nvSpPr>
      <xdr:spPr>
        <a:xfrm>
          <a:off x="116297" y="1448283"/>
          <a:ext cx="6648688" cy="494384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a:latin typeface="Arial" panose="020B0604020202020204" pitchFamily="34" charset="0"/>
              <a:cs typeface="Arial" panose="020B0604020202020204" pitchFamily="34" charset="0"/>
            </a:rPr>
            <a:t>Le temps de travail de base du professeur des écoles est de 24 heures d’enseignement hebdomadaires + 108 heures annuelles. Ce sont nos ORS : obligations réglementaires de service.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Les 108 heures peuvent être adaptées selon le poste occupé, la quotité de travail et certaines situations particulières (direction, temps partiels…).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Le SNALC premier degré vous propose un outil pour vous aider à distinguer ce qui est obligatoire en dehors des 108 heures, ce qui ne fait pas partie des 108 heures et ce qui est facultatif. La liste présentée ci-après des missions obligatoires ou facultatives, bien que très détaillée, est loin d’être exhaustive. </a:t>
          </a:r>
        </a:p>
        <a:p>
          <a:endParaRPr lang="fr-FR">
            <a:latin typeface="Arial" panose="020B0604020202020204" pitchFamily="34" charset="0"/>
            <a:cs typeface="Arial" panose="020B0604020202020204" pitchFamily="34" charset="0"/>
          </a:endParaRPr>
        </a:p>
        <a:p>
          <a:r>
            <a:rPr lang="fr-FR" b="1">
              <a:latin typeface="Arial" panose="020B0604020202020204" pitchFamily="34" charset="0"/>
              <a:cs typeface="Arial" panose="020B0604020202020204" pitchFamily="34" charset="0"/>
            </a:rPr>
            <a:t>Cet outil vous permet également de comptabiliser vos heures travaillées dans un tableau. L'essentiel : ne pas dépasser les 108h qui sont dues. </a:t>
          </a:r>
        </a:p>
        <a:p>
          <a:endParaRPr lang="fr-FR" b="1">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Le SNALC vous conseille de respecter et de vous en tenir strictement à la répartition réglementaire des 108 heures (36+48+12+6), pour ne pas avoir au final à les dépasser.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Cette programmation doit être réfléchie en conseil des maîtres lors de la journée de prérentrée et vous permettra de réguler vos heures de travail tout au long de l’année. </a:t>
          </a:r>
        </a:p>
        <a:p>
          <a:r>
            <a:rPr lang="fr-FR">
              <a:latin typeface="Arial" panose="020B0604020202020204" pitchFamily="34" charset="0"/>
              <a:cs typeface="Arial" panose="020B0604020202020204" pitchFamily="34" charset="0"/>
            </a:rPr>
            <a:t>Néanmoins, un aménagement de la répartition réglementaire des 108 heures à l'initiative de la hiérarchie est possible. Dans ce cas, veillez à ce que </a:t>
          </a:r>
          <a:r>
            <a:rPr lang="fr-FR" b="1">
              <a:latin typeface="Arial" panose="020B0604020202020204" pitchFamily="34" charset="0"/>
              <a:cs typeface="Arial" panose="020B0604020202020204" pitchFamily="34" charset="0"/>
            </a:rPr>
            <a:t>la somme des différentes composantes ne dépasse pas l’enveloppe des 108 heures.</a:t>
          </a:r>
          <a:r>
            <a:rPr lang="fr-FR">
              <a:latin typeface="Arial" panose="020B0604020202020204" pitchFamily="34" charset="0"/>
              <a:cs typeface="Arial" panose="020B0604020202020204" pitchFamily="34" charset="0"/>
            </a:rPr>
            <a:t> C’est pourquoi, il est préférable que tout aménagement de la répartition soit formalisé par écrit. </a:t>
          </a:r>
        </a:p>
        <a:p>
          <a:endParaRPr lang="fr-FR">
            <a:latin typeface="Arial" panose="020B0604020202020204" pitchFamily="34" charset="0"/>
            <a:cs typeface="Arial" panose="020B0604020202020204" pitchFamily="34" charset="0"/>
          </a:endParaRPr>
        </a:p>
        <a:p>
          <a:r>
            <a:rPr lang="fr-FR" b="1">
              <a:solidFill>
                <a:srgbClr val="FF0000"/>
              </a:solidFill>
              <a:latin typeface="Arial" panose="020B0604020202020204" pitchFamily="34" charset="0"/>
              <a:cs typeface="Arial" panose="020B0604020202020204" pitchFamily="34" charset="0"/>
            </a:rPr>
            <a:t>Ce tableau a été pensé pour un </a:t>
          </a:r>
          <a:r>
            <a:rPr lang="fr-FR" b="1" u="sng">
              <a:solidFill>
                <a:srgbClr val="FF0000"/>
              </a:solidFill>
              <a:latin typeface="Arial" panose="020B0604020202020204" pitchFamily="34" charset="0"/>
              <a:cs typeface="Arial" panose="020B0604020202020204" pitchFamily="34" charset="0"/>
            </a:rPr>
            <a:t>usage personnel</a:t>
          </a:r>
          <a:r>
            <a:rPr lang="fr-FR" b="1">
              <a:solidFill>
                <a:srgbClr val="FF0000"/>
              </a:solidFill>
              <a:latin typeface="Arial" panose="020B0604020202020204" pitchFamily="34" charset="0"/>
              <a:cs typeface="Arial" panose="020B0604020202020204" pitchFamily="34" charset="0"/>
            </a:rPr>
            <a:t>. </a:t>
          </a:r>
          <a:r>
            <a:rPr lang="fr-FR">
              <a:latin typeface="Arial" panose="020B0604020202020204" pitchFamily="34" charset="0"/>
              <a:cs typeface="Arial" panose="020B0604020202020204" pitchFamily="34" charset="0"/>
            </a:rPr>
            <a:t>En cas d’abus de l’institution et si un dépassement de vos 108h est prévisible ou avéré, ce tableau vous servira d’appui pour demander à votre IEN, avec votre section académique SNALC en copie, comment vous devez procéder pour que les heures supplémentaires soient déduites ou compensées sur d’autres temps.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Le SNALC premier degré</a:t>
          </a:r>
          <a:endParaRPr lang="fr-FR" sz="1100">
            <a:latin typeface="Arial" panose="020B0604020202020204" pitchFamily="34" charset="0"/>
            <a:cs typeface="Arial" panose="020B0604020202020204" pitchFamily="34" charset="0"/>
          </a:endParaRPr>
        </a:p>
      </xdr:txBody>
    </xdr:sp>
    <xdr:clientData/>
  </xdr:twoCellAnchor>
  <xdr:twoCellAnchor>
    <xdr:from>
      <xdr:col>0</xdr:col>
      <xdr:colOff>68580</xdr:colOff>
      <xdr:row>28</xdr:row>
      <xdr:rowOff>135492</xdr:rowOff>
    </xdr:from>
    <xdr:to>
      <xdr:col>5</xdr:col>
      <xdr:colOff>1600856</xdr:colOff>
      <xdr:row>47</xdr:row>
      <xdr:rowOff>114300</xdr:rowOff>
    </xdr:to>
    <xdr:sp macro="" textlink="">
      <xdr:nvSpPr>
        <xdr:cNvPr id="12" name="Rectangle : coins arrondis 11">
          <a:extLst>
            <a:ext uri="{FF2B5EF4-FFF2-40B4-BE49-F238E27FC236}">
              <a16:creationId xmlns:a16="http://schemas.microsoft.com/office/drawing/2014/main" id="{00000000-0008-0000-0100-00000C000000}"/>
            </a:ext>
          </a:extLst>
        </xdr:cNvPr>
        <xdr:cNvSpPr/>
      </xdr:nvSpPr>
      <xdr:spPr>
        <a:xfrm>
          <a:off x="68580" y="6536292"/>
          <a:ext cx="6828176" cy="4322208"/>
        </a:xfrm>
        <a:prstGeom prst="roundRect">
          <a:avLst>
            <a:gd name="adj" fmla="val 2879"/>
          </a:avLst>
        </a:prstGeom>
        <a:solidFill>
          <a:schemeClr val="accent4">
            <a:lumMod val="40000"/>
            <a:lumOff val="60000"/>
          </a:schemeClr>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106680</xdr:colOff>
      <xdr:row>28</xdr:row>
      <xdr:rowOff>208851</xdr:rowOff>
    </xdr:from>
    <xdr:to>
      <xdr:col>5</xdr:col>
      <xdr:colOff>1539241</xdr:colOff>
      <xdr:row>47</xdr:row>
      <xdr:rowOff>30480</xdr:rowOff>
    </xdr:to>
    <xdr:sp macro="" textlink="">
      <xdr:nvSpPr>
        <xdr:cNvPr id="13" name="ZoneTexte 12">
          <a:extLst>
            <a:ext uri="{FF2B5EF4-FFF2-40B4-BE49-F238E27FC236}">
              <a16:creationId xmlns:a16="http://schemas.microsoft.com/office/drawing/2014/main" id="{00000000-0008-0000-0100-00000D000000}"/>
            </a:ext>
          </a:extLst>
        </xdr:cNvPr>
        <xdr:cNvSpPr txBox="1"/>
      </xdr:nvSpPr>
      <xdr:spPr>
        <a:xfrm>
          <a:off x="106680" y="6609651"/>
          <a:ext cx="6728461" cy="4165029"/>
        </a:xfrm>
        <a:prstGeom prst="rect">
          <a:avLst/>
        </a:prstGeom>
        <a:solidFill>
          <a:schemeClr val="accent4">
            <a:lumMod val="40000"/>
            <a:lumOff val="60000"/>
          </a:schemeClr>
        </a:solidFill>
        <a:ln w="9525" cmpd="sng">
          <a:solidFill>
            <a:schemeClr val="accent4">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latin typeface="Arial" panose="020B0604020202020204" pitchFamily="34" charset="0"/>
              <a:cs typeface="Arial" panose="020B0604020202020204" pitchFamily="34" charset="0"/>
            </a:rPr>
            <a:t>Ce que disent les textes </a:t>
          </a:r>
        </a:p>
        <a:p>
          <a:r>
            <a:rPr lang="fr-FR">
              <a:latin typeface="Arial" panose="020B0604020202020204" pitchFamily="34" charset="0"/>
              <a:cs typeface="Arial" panose="020B0604020202020204" pitchFamily="34" charset="0"/>
            </a:rPr>
            <a:t>Il est essentiel de connaître les textes qui nous régissent pour éviter les abus en tout genre. </a:t>
          </a:r>
        </a:p>
        <a:p>
          <a:endParaRPr lang="fr-FR">
            <a:latin typeface="Arial" panose="020B0604020202020204" pitchFamily="34" charset="0"/>
            <a:cs typeface="Arial" panose="020B0604020202020204" pitchFamily="34" charset="0"/>
          </a:endParaRPr>
        </a:p>
        <a:p>
          <a:r>
            <a:rPr lang="fr-FR" b="1" u="sng">
              <a:latin typeface="Arial" panose="020B0604020202020204" pitchFamily="34" charset="0"/>
              <a:cs typeface="Arial" panose="020B0604020202020204" pitchFamily="34" charset="0"/>
            </a:rPr>
            <a:t>Décret n° 2017-444 du 29 mars 2017 </a:t>
          </a:r>
        </a:p>
        <a:p>
          <a:r>
            <a:rPr lang="fr-FR">
              <a:latin typeface="Arial" panose="020B0604020202020204" pitchFamily="34" charset="0"/>
              <a:cs typeface="Arial" panose="020B0604020202020204" pitchFamily="34" charset="0"/>
            </a:rPr>
            <a:t>« Art. 2.-I.-</a:t>
          </a:r>
          <a:r>
            <a:rPr lang="fr-FR" b="1">
              <a:latin typeface="Arial" panose="020B0604020202020204" pitchFamily="34" charset="0"/>
              <a:cs typeface="Arial" panose="020B0604020202020204" pitchFamily="34" charset="0"/>
            </a:rPr>
            <a:t>Les cent-huit heures </a:t>
          </a:r>
          <a:r>
            <a:rPr lang="fr-FR">
              <a:latin typeface="Arial" panose="020B0604020202020204" pitchFamily="34" charset="0"/>
              <a:cs typeface="Arial" panose="020B0604020202020204" pitchFamily="34" charset="0"/>
            </a:rPr>
            <a:t>annuelles mentionnées au 2° de l'article 1er sont réparties de la manière suivante : </a:t>
          </a:r>
        </a:p>
        <a:p>
          <a:r>
            <a:rPr lang="fr-FR">
              <a:latin typeface="Arial" panose="020B0604020202020204" pitchFamily="34" charset="0"/>
              <a:cs typeface="Arial" panose="020B0604020202020204" pitchFamily="34" charset="0"/>
            </a:rPr>
            <a:t>1° </a:t>
          </a:r>
          <a:r>
            <a:rPr lang="fr-FR" b="1">
              <a:latin typeface="Arial" panose="020B0604020202020204" pitchFamily="34" charset="0"/>
              <a:cs typeface="Arial" panose="020B0604020202020204" pitchFamily="34" charset="0"/>
            </a:rPr>
            <a:t>Trente-six heures </a:t>
          </a:r>
          <a:r>
            <a:rPr lang="fr-FR">
              <a:latin typeface="Arial" panose="020B0604020202020204" pitchFamily="34" charset="0"/>
              <a:cs typeface="Arial" panose="020B0604020202020204" pitchFamily="34" charset="0"/>
            </a:rPr>
            <a:t>consacrées à des activités pédagogiques complémentaires organisées dans le projet d'école, par groupes restreints d'élèves, pour l'aide aux élèves rencontrant des difficultés dans leurs apprentissages, pour une aide au travail personnel ou pour une activité prévue par le projet d'école ; </a:t>
          </a:r>
        </a:p>
        <a:p>
          <a:r>
            <a:rPr lang="fr-FR">
              <a:latin typeface="Arial" panose="020B0604020202020204" pitchFamily="34" charset="0"/>
              <a:cs typeface="Arial" panose="020B0604020202020204" pitchFamily="34" charset="0"/>
            </a:rPr>
            <a:t>2° </a:t>
          </a:r>
          <a:r>
            <a:rPr lang="fr-FR" b="1">
              <a:latin typeface="Arial" panose="020B0604020202020204" pitchFamily="34" charset="0"/>
              <a:cs typeface="Arial" panose="020B0604020202020204" pitchFamily="34" charset="0"/>
            </a:rPr>
            <a:t>Quarante-huit heures </a:t>
          </a:r>
          <a:r>
            <a:rPr lang="fr-FR">
              <a:latin typeface="Arial" panose="020B0604020202020204" pitchFamily="34" charset="0"/>
              <a:cs typeface="Arial" panose="020B0604020202020204" pitchFamily="34" charset="0"/>
            </a:rPr>
            <a:t>consacrées aux travaux en équipes pédagogiques, aux relations avec les parents, à l'élaboration et au suivi des projets personnalisés de scolarisation pour les élèves handicapés ; </a:t>
          </a:r>
        </a:p>
        <a:p>
          <a:r>
            <a:rPr lang="fr-FR">
              <a:latin typeface="Arial" panose="020B0604020202020204" pitchFamily="34" charset="0"/>
              <a:cs typeface="Arial" panose="020B0604020202020204" pitchFamily="34" charset="0"/>
            </a:rPr>
            <a:t>3° </a:t>
          </a:r>
          <a:r>
            <a:rPr lang="fr-FR" b="1">
              <a:latin typeface="Arial" panose="020B0604020202020204" pitchFamily="34" charset="0"/>
              <a:cs typeface="Arial" panose="020B0604020202020204" pitchFamily="34" charset="0"/>
            </a:rPr>
            <a:t>Dix-huit heures </a:t>
          </a:r>
          <a:r>
            <a:rPr lang="fr-FR">
              <a:latin typeface="Arial" panose="020B0604020202020204" pitchFamily="34" charset="0"/>
              <a:cs typeface="Arial" panose="020B0604020202020204" pitchFamily="34" charset="0"/>
            </a:rPr>
            <a:t>consacrées à des actions de formation continue, pour au moins la moitié d'entre elles, et à de l'animation pédagogique ; </a:t>
          </a:r>
        </a:p>
        <a:p>
          <a:r>
            <a:rPr lang="fr-FR">
              <a:latin typeface="Arial" panose="020B0604020202020204" pitchFamily="34" charset="0"/>
              <a:cs typeface="Arial" panose="020B0604020202020204" pitchFamily="34" charset="0"/>
            </a:rPr>
            <a:t>4° </a:t>
          </a:r>
          <a:r>
            <a:rPr lang="fr-FR" b="1">
              <a:latin typeface="Arial" panose="020B0604020202020204" pitchFamily="34" charset="0"/>
              <a:cs typeface="Arial" panose="020B0604020202020204" pitchFamily="34" charset="0"/>
            </a:rPr>
            <a:t>Six heures </a:t>
          </a:r>
          <a:r>
            <a:rPr lang="fr-FR">
              <a:latin typeface="Arial" panose="020B0604020202020204" pitchFamily="34" charset="0"/>
              <a:cs typeface="Arial" panose="020B0604020202020204" pitchFamily="34" charset="0"/>
            </a:rPr>
            <a:t>de participation aux conseils d'école obligatoires.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II.- Le contenu des activités et missions définies au I est adapté, par arrêté du ministre chargé de l'éducation nationale, lorsque les personnels enseignants du premier degré exercent, soit dans les écoles, dans les dispositifs adaptés pour l'accueil et le suivi des enfants présentant un handicap ou un trouble de santé invalidant mentionnés à l'article L. 351-1 du code de l'éducation, dans les réseaux d'aides spécialisées aux élèves en difficulté, soit dans les établissements ou services de santé ou médico-sociaux, mentionnés aux articles L. 351-1 et D. 351-17 du même code.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III.- Lorsque les heures mentionnées au 1° du I ne peuvent être entièrement utilisées pour les activités correspondantes, elles sont consacrées au renforcement de la formation professionnelle continue, en dehors de la présence des élèves. » </a:t>
          </a:r>
          <a:endParaRPr lang="fr-FR" sz="1100">
            <a:latin typeface="Arial" panose="020B0604020202020204" pitchFamily="34" charset="0"/>
            <a:cs typeface="Arial" panose="020B0604020202020204" pitchFamily="34" charset="0"/>
          </a:endParaRPr>
        </a:p>
      </xdr:txBody>
    </xdr:sp>
    <xdr:clientData/>
  </xdr:twoCellAnchor>
  <xdr:twoCellAnchor>
    <xdr:from>
      <xdr:col>0</xdr:col>
      <xdr:colOff>64227</xdr:colOff>
      <xdr:row>47</xdr:row>
      <xdr:rowOff>204072</xdr:rowOff>
    </xdr:from>
    <xdr:to>
      <xdr:col>5</xdr:col>
      <xdr:colOff>1596503</xdr:colOff>
      <xdr:row>60</xdr:row>
      <xdr:rowOff>190500</xdr:rowOff>
    </xdr:to>
    <xdr:sp macro="" textlink="">
      <xdr:nvSpPr>
        <xdr:cNvPr id="15" name="Rectangle : coins arrondis 14">
          <a:extLst>
            <a:ext uri="{FF2B5EF4-FFF2-40B4-BE49-F238E27FC236}">
              <a16:creationId xmlns:a16="http://schemas.microsoft.com/office/drawing/2014/main" id="{00000000-0008-0000-0100-00000F000000}"/>
            </a:ext>
          </a:extLst>
        </xdr:cNvPr>
        <xdr:cNvSpPr/>
      </xdr:nvSpPr>
      <xdr:spPr>
        <a:xfrm>
          <a:off x="64227" y="10948272"/>
          <a:ext cx="6828176" cy="2958228"/>
        </a:xfrm>
        <a:prstGeom prst="roundRect">
          <a:avLst>
            <a:gd name="adj" fmla="val 2879"/>
          </a:avLst>
        </a:prstGeom>
        <a:solidFill>
          <a:schemeClr val="bg1"/>
        </a:solid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116297</xdr:colOff>
      <xdr:row>48</xdr:row>
      <xdr:rowOff>61443</xdr:rowOff>
    </xdr:from>
    <xdr:to>
      <xdr:col>5</xdr:col>
      <xdr:colOff>1469085</xdr:colOff>
      <xdr:row>60</xdr:row>
      <xdr:rowOff>114300</xdr:rowOff>
    </xdr:to>
    <xdr:sp macro="" textlink="">
      <xdr:nvSpPr>
        <xdr:cNvPr id="16" name="ZoneTexte 15">
          <a:extLst>
            <a:ext uri="{FF2B5EF4-FFF2-40B4-BE49-F238E27FC236}">
              <a16:creationId xmlns:a16="http://schemas.microsoft.com/office/drawing/2014/main" id="{00000000-0008-0000-0100-000010000000}"/>
            </a:ext>
          </a:extLst>
        </xdr:cNvPr>
        <xdr:cNvSpPr txBox="1"/>
      </xdr:nvSpPr>
      <xdr:spPr>
        <a:xfrm>
          <a:off x="116297" y="11034243"/>
          <a:ext cx="6648688" cy="279605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chemeClr val="accent6"/>
              </a:solidFill>
              <a:latin typeface="Arial" panose="020B0604020202020204" pitchFamily="34" charset="0"/>
              <a:cs typeface="Arial" panose="020B0604020202020204" pitchFamily="34" charset="0"/>
            </a:rPr>
            <a:t>Ce qui est obligatoire et qui ne fait pas partie des 108 heures…</a:t>
          </a:r>
          <a:endParaRPr lang="fr-FR" sz="1600">
            <a:solidFill>
              <a:schemeClr val="accent6"/>
            </a:solidFill>
            <a:latin typeface="Arial" panose="020B0604020202020204" pitchFamily="34" charset="0"/>
            <a:cs typeface="Arial" panose="020B0604020202020204" pitchFamily="34" charset="0"/>
          </a:endParaRPr>
        </a:p>
        <a:p>
          <a:r>
            <a:rPr lang="fr-FR" b="1">
              <a:solidFill>
                <a:schemeClr val="accent6"/>
              </a:solidFill>
              <a:latin typeface="Arial" panose="020B0604020202020204" pitchFamily="34" charset="0"/>
              <a:cs typeface="Arial" panose="020B0604020202020204" pitchFamily="34" charset="0"/>
            </a:rPr>
            <a:t>… Ces temps font partie des ORS ou sont des temps exigibles par l’institution.</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La journée de pré-rentrée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Les deux demi-journées du recteur (pour des temps de formation ou de réflexion, si le recteur les impose)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Les formations ou parties de formations placées sur les deux demi-journées du recteur ou sur la journée de solidarité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La journée de solidarité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Les services d’accueil quotidien (10 minutes) </a:t>
          </a:r>
        </a:p>
        <a:p>
          <a:endParaRPr lang="fr-FR">
            <a:latin typeface="Arial" panose="020B0604020202020204" pitchFamily="34" charset="0"/>
            <a:cs typeface="Arial" panose="020B0604020202020204" pitchFamily="34" charset="0"/>
          </a:endParaRPr>
        </a:p>
        <a:p>
          <a:r>
            <a:rPr lang="fr-FR">
              <a:latin typeface="Arial" panose="020B0604020202020204" pitchFamily="34" charset="0"/>
              <a:cs typeface="Arial" panose="020B0604020202020204" pitchFamily="34" charset="0"/>
            </a:rPr>
            <a:t>• Une convocation ou un ordre de mission de votre IEN ou du DASEN </a:t>
          </a:r>
          <a:endParaRPr lang="fr-FR" sz="1100">
            <a:latin typeface="Arial" panose="020B0604020202020204" pitchFamily="34" charset="0"/>
            <a:cs typeface="Arial" panose="020B0604020202020204" pitchFamily="34" charset="0"/>
          </a:endParaRPr>
        </a:p>
      </xdr:txBody>
    </xdr:sp>
    <xdr:clientData/>
  </xdr:twoCellAnchor>
  <xdr:twoCellAnchor>
    <xdr:from>
      <xdr:col>0</xdr:col>
      <xdr:colOff>48987</xdr:colOff>
      <xdr:row>61</xdr:row>
      <xdr:rowOff>74532</xdr:rowOff>
    </xdr:from>
    <xdr:to>
      <xdr:col>5</xdr:col>
      <xdr:colOff>1581263</xdr:colOff>
      <xdr:row>80</xdr:row>
      <xdr:rowOff>106680</xdr:rowOff>
    </xdr:to>
    <xdr:sp macro="" textlink="">
      <xdr:nvSpPr>
        <xdr:cNvPr id="18" name="Rectangle : coins arrondis 17">
          <a:extLst>
            <a:ext uri="{FF2B5EF4-FFF2-40B4-BE49-F238E27FC236}">
              <a16:creationId xmlns:a16="http://schemas.microsoft.com/office/drawing/2014/main" id="{00000000-0008-0000-0100-000012000000}"/>
            </a:ext>
          </a:extLst>
        </xdr:cNvPr>
        <xdr:cNvSpPr/>
      </xdr:nvSpPr>
      <xdr:spPr>
        <a:xfrm>
          <a:off x="48987" y="14019132"/>
          <a:ext cx="6828176" cy="4375548"/>
        </a:xfrm>
        <a:prstGeom prst="roundRect">
          <a:avLst>
            <a:gd name="adj" fmla="val 2879"/>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101057</xdr:colOff>
      <xdr:row>61</xdr:row>
      <xdr:rowOff>160503</xdr:rowOff>
    </xdr:from>
    <xdr:to>
      <xdr:col>5</xdr:col>
      <xdr:colOff>1453845</xdr:colOff>
      <xdr:row>80</xdr:row>
      <xdr:rowOff>30480</xdr:rowOff>
    </xdr:to>
    <xdr:sp macro="" textlink="">
      <xdr:nvSpPr>
        <xdr:cNvPr id="19" name="ZoneTexte 18">
          <a:extLst>
            <a:ext uri="{FF2B5EF4-FFF2-40B4-BE49-F238E27FC236}">
              <a16:creationId xmlns:a16="http://schemas.microsoft.com/office/drawing/2014/main" id="{00000000-0008-0000-0100-000013000000}"/>
            </a:ext>
          </a:extLst>
        </xdr:cNvPr>
        <xdr:cNvSpPr txBox="1"/>
      </xdr:nvSpPr>
      <xdr:spPr>
        <a:xfrm>
          <a:off x="101057" y="14105103"/>
          <a:ext cx="6648688" cy="421337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rgbClr val="FF0000"/>
              </a:solidFill>
              <a:latin typeface="Arial" panose="020B0604020202020204" pitchFamily="34" charset="0"/>
              <a:ea typeface="+mn-ea"/>
              <a:cs typeface="Arial" panose="020B0604020202020204" pitchFamily="34" charset="0"/>
            </a:rPr>
            <a:t>Ce qui ne peut pas être comptabilisé dans les 108 heures… </a:t>
          </a:r>
        </a:p>
        <a:p>
          <a:r>
            <a:rPr lang="fr-FR" sz="1100" b="1">
              <a:solidFill>
                <a:srgbClr val="FF0000"/>
              </a:solidFill>
              <a:latin typeface="Arial" panose="020B0604020202020204" pitchFamily="34" charset="0"/>
              <a:ea typeface="+mn-ea"/>
              <a:cs typeface="Arial" panose="020B0604020202020204" pitchFamily="34" charset="0"/>
            </a:rPr>
            <a:t>… Mais qui peut être nécessaire, voire indispensable au bon fonctionnement du service.</a:t>
          </a:r>
        </a:p>
        <a:p>
          <a:endParaRPr lang="fr-FR" sz="1100" b="1">
            <a:solidFill>
              <a:srgbClr val="FF0000"/>
            </a:solidFill>
            <a:latin typeface="Arial" panose="020B0604020202020204" pitchFamily="34" charset="0"/>
            <a:ea typeface="+mn-ea"/>
            <a:cs typeface="Arial" panose="020B0604020202020204" pitchFamily="34" charset="0"/>
          </a:endParaRPr>
        </a:p>
        <a:p>
          <a:endParaRPr lang="fr-FR" sz="1100" b="1">
            <a:solidFill>
              <a:srgbClr val="FF0000"/>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Préparations de la classe (préparations et corrections à l’école ou au domicile)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Gestion administrative de la classe (vérifications assurances, fiches de renseignements, coopératives, commandes de matériel scolaire…)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Préparation de projets de classe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Rédaction de PPRE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Réunions autour des PAI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Temps de concertation avec un remplaçant (en préparation de votre absence) ou un stagiaire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Trajet pour vous rendre à l’école ou en formation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Saisies informatiques diverses, sauf évaluations nationales (inscription au PAF, ENT d’école, réponses aux mails, LSU, LPI…)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Temps d’attente des familles retardataires à la sortie des classes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Toutes les missions et réunions qui se font sur le temps scolaire</a:t>
          </a:r>
        </a:p>
      </xdr:txBody>
    </xdr:sp>
    <xdr:clientData/>
  </xdr:twoCellAnchor>
  <xdr:twoCellAnchor>
    <xdr:from>
      <xdr:col>0</xdr:col>
      <xdr:colOff>48987</xdr:colOff>
      <xdr:row>80</xdr:row>
      <xdr:rowOff>188832</xdr:rowOff>
    </xdr:from>
    <xdr:to>
      <xdr:col>5</xdr:col>
      <xdr:colOff>1581263</xdr:colOff>
      <xdr:row>101</xdr:row>
      <xdr:rowOff>144780</xdr:rowOff>
    </xdr:to>
    <xdr:sp macro="" textlink="">
      <xdr:nvSpPr>
        <xdr:cNvPr id="23" name="Rectangle : coins arrondis 22">
          <a:extLst>
            <a:ext uri="{FF2B5EF4-FFF2-40B4-BE49-F238E27FC236}">
              <a16:creationId xmlns:a16="http://schemas.microsoft.com/office/drawing/2014/main" id="{00000000-0008-0000-0100-000017000000}"/>
            </a:ext>
          </a:extLst>
        </xdr:cNvPr>
        <xdr:cNvSpPr/>
      </xdr:nvSpPr>
      <xdr:spPr>
        <a:xfrm>
          <a:off x="48987" y="18476832"/>
          <a:ext cx="6828176" cy="4756548"/>
        </a:xfrm>
        <a:prstGeom prst="roundRect">
          <a:avLst>
            <a:gd name="adj" fmla="val 2879"/>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139157</xdr:colOff>
      <xdr:row>81</xdr:row>
      <xdr:rowOff>30963</xdr:rowOff>
    </xdr:from>
    <xdr:to>
      <xdr:col>5</xdr:col>
      <xdr:colOff>1491945</xdr:colOff>
      <xdr:row>101</xdr:row>
      <xdr:rowOff>38100</xdr:rowOff>
    </xdr:to>
    <xdr:sp macro="" textlink="">
      <xdr:nvSpPr>
        <xdr:cNvPr id="24" name="ZoneTexte 23">
          <a:extLst>
            <a:ext uri="{FF2B5EF4-FFF2-40B4-BE49-F238E27FC236}">
              <a16:creationId xmlns:a16="http://schemas.microsoft.com/office/drawing/2014/main" id="{00000000-0008-0000-0100-000018000000}"/>
            </a:ext>
          </a:extLst>
        </xdr:cNvPr>
        <xdr:cNvSpPr txBox="1"/>
      </xdr:nvSpPr>
      <xdr:spPr>
        <a:xfrm>
          <a:off x="139157" y="18547563"/>
          <a:ext cx="6648688" cy="45791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rgbClr val="0070C0"/>
              </a:solidFill>
              <a:latin typeface="Arial" panose="020B0604020202020204" pitchFamily="34" charset="0"/>
              <a:ea typeface="+mn-ea"/>
              <a:cs typeface="Arial" panose="020B0604020202020204" pitchFamily="34" charset="0"/>
            </a:rPr>
            <a:t>Ce qui relève du facultatif ou du bénévolat…</a:t>
          </a:r>
          <a:r>
            <a:rPr lang="fr-FR" sz="1600" b="1">
              <a:solidFill>
                <a:srgbClr val="FF0000"/>
              </a:solidFill>
              <a:latin typeface="Arial" panose="020B0604020202020204" pitchFamily="34" charset="0"/>
              <a:ea typeface="+mn-ea"/>
              <a:cs typeface="Arial" panose="020B0604020202020204" pitchFamily="34" charset="0"/>
            </a:rPr>
            <a:t> </a:t>
          </a:r>
        </a:p>
        <a:p>
          <a:r>
            <a:rPr lang="fr-FR" sz="1100" b="1">
              <a:solidFill>
                <a:srgbClr val="0070C0"/>
              </a:solidFill>
              <a:latin typeface="Arial" panose="020B0604020202020204" pitchFamily="34" charset="0"/>
              <a:ea typeface="+mn-ea"/>
              <a:cs typeface="Arial" panose="020B0604020202020204" pitchFamily="34" charset="0"/>
            </a:rPr>
            <a:t>… Rien ne vous oblige à vous y astreindre.</a:t>
          </a:r>
          <a:r>
            <a:rPr lang="fr-FR">
              <a:solidFill>
                <a:srgbClr val="0070C0"/>
              </a:solidFill>
            </a:rPr>
            <a:t> </a:t>
          </a:r>
        </a:p>
        <a:p>
          <a:endParaRPr lang="fr-FR">
            <a:solidFill>
              <a:srgbClr val="0070C0"/>
            </a:solidFill>
          </a:endParaRPr>
        </a:p>
        <a:p>
          <a:r>
            <a:rPr lang="fr-FR" sz="1100">
              <a:solidFill>
                <a:schemeClr val="dk1"/>
              </a:solidFill>
              <a:latin typeface="Arial" panose="020B0604020202020204" pitchFamily="34" charset="0"/>
              <a:ea typeface="+mn-ea"/>
              <a:cs typeface="Arial" panose="020B0604020202020204" pitchFamily="34" charset="0"/>
            </a:rPr>
            <a:t>• Classes transplantées, sorties sans nuitées qui dépassent les horaires de l’école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Tenue d’un ENT, d’un blog ou de réseaux sociaux de classe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Groupes d’école ou groupes de collègues sur réseaux sociaux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Toute formation ou auto-formation prise à votre initiative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Réunions USEP, AGEEM, etc.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Événements autour de l’école (fête d’école, loto, marché de Noël, ventes diverses…)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Réunions avec la mairie, communauté de communes, intervenants sportifs/culturels/divers en dehors du conseil d’école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Toute formation sur temps de vacances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Liaison crèche-école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Participation à une conférence un samedi ou un mercredi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Toute réunion qui relève d’une invitation (colloque avec un chercheur, avec l’IEN …)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Étude, animation et organisation du périscolaire, surveillance de cantine </a:t>
          </a:r>
        </a:p>
      </xdr:txBody>
    </xdr:sp>
    <xdr:clientData/>
  </xdr:twoCellAnchor>
  <xdr:twoCellAnchor>
    <xdr:from>
      <xdr:col>0</xdr:col>
      <xdr:colOff>48987</xdr:colOff>
      <xdr:row>102</xdr:row>
      <xdr:rowOff>5950</xdr:rowOff>
    </xdr:from>
    <xdr:to>
      <xdr:col>5</xdr:col>
      <xdr:colOff>1581263</xdr:colOff>
      <xdr:row>138</xdr:row>
      <xdr:rowOff>228599</xdr:rowOff>
    </xdr:to>
    <xdr:sp macro="" textlink="">
      <xdr:nvSpPr>
        <xdr:cNvPr id="26" name="Rectangle : coins arrondis 25">
          <a:extLst>
            <a:ext uri="{FF2B5EF4-FFF2-40B4-BE49-F238E27FC236}">
              <a16:creationId xmlns:a16="http://schemas.microsoft.com/office/drawing/2014/main" id="{00000000-0008-0000-0100-00001A000000}"/>
            </a:ext>
          </a:extLst>
        </xdr:cNvPr>
        <xdr:cNvSpPr/>
      </xdr:nvSpPr>
      <xdr:spPr>
        <a:xfrm>
          <a:off x="48987" y="23323150"/>
          <a:ext cx="6826171" cy="8452249"/>
        </a:xfrm>
        <a:prstGeom prst="roundRect">
          <a:avLst>
            <a:gd name="adj" fmla="val 2879"/>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147865</xdr:colOff>
      <xdr:row>102</xdr:row>
      <xdr:rowOff>132199</xdr:rowOff>
    </xdr:from>
    <xdr:to>
      <xdr:col>5</xdr:col>
      <xdr:colOff>1535488</xdr:colOff>
      <xdr:row>138</xdr:row>
      <xdr:rowOff>96252</xdr:rowOff>
    </xdr:to>
    <xdr:sp macro="" textlink="">
      <xdr:nvSpPr>
        <xdr:cNvPr id="27" name="ZoneTexte 26">
          <a:extLst>
            <a:ext uri="{FF2B5EF4-FFF2-40B4-BE49-F238E27FC236}">
              <a16:creationId xmlns:a16="http://schemas.microsoft.com/office/drawing/2014/main" id="{00000000-0008-0000-0100-00001B000000}"/>
            </a:ext>
          </a:extLst>
        </xdr:cNvPr>
        <xdr:cNvSpPr txBox="1"/>
      </xdr:nvSpPr>
      <xdr:spPr>
        <a:xfrm>
          <a:off x="147865" y="23449399"/>
          <a:ext cx="6681518" cy="819365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ysClr val="windowText" lastClr="000000"/>
              </a:solidFill>
              <a:latin typeface="Arial" panose="020B0604020202020204" pitchFamily="34" charset="0"/>
              <a:ea typeface="+mn-ea"/>
              <a:cs typeface="Arial" panose="020B0604020202020204" pitchFamily="34" charset="0"/>
            </a:rPr>
            <a:t>Ce qui entre dans les 108 heures… </a:t>
          </a:r>
        </a:p>
        <a:p>
          <a:r>
            <a:rPr lang="fr-FR" sz="1100" b="1">
              <a:solidFill>
                <a:sysClr val="windowText" lastClr="000000"/>
              </a:solidFill>
              <a:latin typeface="Arial" panose="020B0604020202020204" pitchFamily="34" charset="0"/>
              <a:ea typeface="+mn-ea"/>
              <a:cs typeface="Arial" panose="020B0604020202020204" pitchFamily="34" charset="0"/>
            </a:rPr>
            <a:t>… Mais dont la répartition peut varier en fonction des IEN (l’essentiel étant que la </a:t>
          </a:r>
        </a:p>
        <a:p>
          <a:r>
            <a:rPr lang="fr-FR" sz="1100" b="1">
              <a:solidFill>
                <a:sysClr val="windowText" lastClr="000000"/>
              </a:solidFill>
              <a:latin typeface="Arial" panose="020B0604020202020204" pitchFamily="34" charset="0"/>
              <a:ea typeface="+mn-ea"/>
              <a:cs typeface="Arial" panose="020B0604020202020204" pitchFamily="34" charset="0"/>
            </a:rPr>
            <a:t>somme des différentes composantes ne dépasse pas les 108 heures qui sont dues). </a:t>
          </a:r>
        </a:p>
        <a:p>
          <a:endParaRPr lang="fr-FR" sz="1100" b="1">
            <a:solidFill>
              <a:sysClr val="windowText" lastClr="000000"/>
            </a:solidFill>
            <a:latin typeface="Arial" panose="020B0604020202020204" pitchFamily="34" charset="0"/>
            <a:ea typeface="+mn-ea"/>
            <a:cs typeface="Arial" panose="020B0604020202020204" pitchFamily="34" charset="0"/>
          </a:endParaRPr>
        </a:p>
        <a:p>
          <a:r>
            <a:rPr lang="fr-FR" sz="1400" b="1">
              <a:solidFill>
                <a:srgbClr val="0070C0"/>
              </a:solidFill>
              <a:latin typeface="Arial" panose="020B0604020202020204" pitchFamily="34" charset="0"/>
              <a:ea typeface="+mn-ea"/>
              <a:cs typeface="Arial" panose="020B0604020202020204" pitchFamily="34" charset="0"/>
            </a:rPr>
            <a:t>36 heures d’APC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APC organisées dans le projet d’école (devant élèves) </a:t>
          </a:r>
        </a:p>
        <a:p>
          <a:endParaRPr lang="fr-FR" sz="1100">
            <a:solidFill>
              <a:schemeClr val="dk1"/>
            </a:solidFill>
            <a:latin typeface="Arial" panose="020B0604020202020204" pitchFamily="34" charset="0"/>
            <a:ea typeface="+mn-ea"/>
            <a:cs typeface="Arial" panose="020B0604020202020204" pitchFamily="34" charset="0"/>
          </a:endParaRPr>
        </a:p>
        <a:p>
          <a:r>
            <a:rPr lang="fr-FR" sz="1400" b="1">
              <a:solidFill>
                <a:srgbClr val="0070C0"/>
              </a:solidFill>
              <a:latin typeface="Arial" panose="020B0604020202020204" pitchFamily="34" charset="0"/>
              <a:ea typeface="+mn-ea"/>
              <a:cs typeface="Arial" panose="020B0604020202020204" pitchFamily="34" charset="0"/>
            </a:rPr>
            <a:t>48 heures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b="1">
              <a:solidFill>
                <a:schemeClr val="dk1"/>
              </a:solidFill>
              <a:latin typeface="Arial" panose="020B0604020202020204" pitchFamily="34" charset="0"/>
              <a:ea typeface="+mn-ea"/>
              <a:cs typeface="Arial" panose="020B0604020202020204" pitchFamily="34" charset="0"/>
            </a:rPr>
            <a:t>➢ </a:t>
          </a:r>
          <a:r>
            <a:rPr lang="fr-FR" sz="1100" b="1" u="sng">
              <a:solidFill>
                <a:schemeClr val="dk1"/>
              </a:solidFill>
              <a:latin typeface="Arial" panose="020B0604020202020204" pitchFamily="34" charset="0"/>
              <a:ea typeface="+mn-ea"/>
              <a:cs typeface="Arial" panose="020B0604020202020204" pitchFamily="34" charset="0"/>
            </a:rPr>
            <a:t>Travaux en équipes pédagogiques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Concertations des équipes (administratif, organisation, fonctionnement de l’école, situations particulières) </a:t>
          </a:r>
        </a:p>
        <a:p>
          <a:r>
            <a:rPr lang="fr-FR" sz="1100">
              <a:solidFill>
                <a:schemeClr val="dk1"/>
              </a:solidFill>
              <a:latin typeface="Arial" panose="020B0604020202020204" pitchFamily="34" charset="0"/>
              <a:ea typeface="+mn-ea"/>
              <a:cs typeface="Arial" panose="020B0604020202020204" pitchFamily="34" charset="0"/>
            </a:rPr>
            <a:t>• Préparation rentrée </a:t>
          </a:r>
        </a:p>
        <a:p>
          <a:r>
            <a:rPr lang="fr-FR" sz="1100">
              <a:solidFill>
                <a:schemeClr val="dk1"/>
              </a:solidFill>
              <a:latin typeface="Arial" panose="020B0604020202020204" pitchFamily="34" charset="0"/>
              <a:ea typeface="+mn-ea"/>
              <a:cs typeface="Arial" panose="020B0604020202020204" pitchFamily="34" charset="0"/>
            </a:rPr>
            <a:t>• Constitution des classes et passation </a:t>
          </a:r>
        </a:p>
        <a:p>
          <a:r>
            <a:rPr lang="fr-FR" sz="1100">
              <a:solidFill>
                <a:schemeClr val="dk1"/>
              </a:solidFill>
              <a:latin typeface="Arial" panose="020B0604020202020204" pitchFamily="34" charset="0"/>
              <a:ea typeface="+mn-ea"/>
              <a:cs typeface="Arial" panose="020B0604020202020204" pitchFamily="34" charset="0"/>
            </a:rPr>
            <a:t>• Equipes éducatives en dehors du temps d’enseignement </a:t>
          </a:r>
        </a:p>
        <a:p>
          <a:r>
            <a:rPr lang="fr-FR" sz="1100">
              <a:solidFill>
                <a:schemeClr val="dk1"/>
              </a:solidFill>
              <a:latin typeface="Arial" panose="020B0604020202020204" pitchFamily="34" charset="0"/>
              <a:ea typeface="+mn-ea"/>
              <a:cs typeface="Arial" panose="020B0604020202020204" pitchFamily="34" charset="0"/>
            </a:rPr>
            <a:t>• Organisation d'événements </a:t>
          </a:r>
        </a:p>
        <a:p>
          <a:r>
            <a:rPr lang="fr-FR" sz="1100">
              <a:solidFill>
                <a:schemeClr val="dk1"/>
              </a:solidFill>
              <a:latin typeface="Arial" panose="020B0604020202020204" pitchFamily="34" charset="0"/>
              <a:ea typeface="+mn-ea"/>
              <a:cs typeface="Arial" panose="020B0604020202020204" pitchFamily="34" charset="0"/>
            </a:rPr>
            <a:t>• Liaison école-collège </a:t>
          </a:r>
        </a:p>
        <a:p>
          <a:r>
            <a:rPr lang="fr-FR" sz="1100">
              <a:solidFill>
                <a:schemeClr val="dk1"/>
              </a:solidFill>
              <a:latin typeface="Arial" panose="020B0604020202020204" pitchFamily="34" charset="0"/>
              <a:ea typeface="+mn-ea"/>
              <a:cs typeface="Arial" panose="020B0604020202020204" pitchFamily="34" charset="0"/>
            </a:rPr>
            <a:t>• Liaison GS-CP </a:t>
          </a:r>
        </a:p>
        <a:p>
          <a:r>
            <a:rPr lang="fr-FR" sz="1100">
              <a:solidFill>
                <a:schemeClr val="dk1"/>
              </a:solidFill>
              <a:latin typeface="Arial" panose="020B0604020202020204" pitchFamily="34" charset="0"/>
              <a:ea typeface="+mn-ea"/>
              <a:cs typeface="Arial" panose="020B0604020202020204" pitchFamily="34" charset="0"/>
            </a:rPr>
            <a:t>• Constitution et rédaction de projets (d’écoles, de circonscription, culturels…) </a:t>
          </a:r>
        </a:p>
        <a:p>
          <a:r>
            <a:rPr lang="fr-FR" sz="1100">
              <a:solidFill>
                <a:schemeClr val="dk1"/>
              </a:solidFill>
              <a:latin typeface="Arial" panose="020B0604020202020204" pitchFamily="34" charset="0"/>
              <a:ea typeface="+mn-ea"/>
              <a:cs typeface="Arial" panose="020B0604020202020204" pitchFamily="34" charset="0"/>
            </a:rPr>
            <a:t>• Analyse d’évaluations </a:t>
          </a:r>
        </a:p>
        <a:p>
          <a:r>
            <a:rPr lang="fr-FR" sz="1100">
              <a:solidFill>
                <a:schemeClr val="dk1"/>
              </a:solidFill>
              <a:latin typeface="Arial" panose="020B0604020202020204" pitchFamily="34" charset="0"/>
              <a:ea typeface="+mn-ea"/>
              <a:cs typeface="Arial" panose="020B0604020202020204" pitchFamily="34" charset="0"/>
            </a:rPr>
            <a:t>• Concertations AESH </a:t>
          </a:r>
        </a:p>
        <a:p>
          <a:r>
            <a:rPr lang="fr-FR" sz="1100">
              <a:solidFill>
                <a:schemeClr val="dk1"/>
              </a:solidFill>
              <a:latin typeface="Arial" panose="020B0604020202020204" pitchFamily="34" charset="0"/>
              <a:ea typeface="+mn-ea"/>
              <a:cs typeface="Arial" panose="020B0604020202020204" pitchFamily="34" charset="0"/>
            </a:rPr>
            <a:t>• Commandes institutionnelles de documents ou enquêtes à compléter… </a:t>
          </a:r>
        </a:p>
        <a:p>
          <a:r>
            <a:rPr lang="fr-FR" sz="1100">
              <a:solidFill>
                <a:schemeClr val="dk1"/>
              </a:solidFill>
              <a:latin typeface="Arial" panose="020B0604020202020204" pitchFamily="34" charset="0"/>
              <a:ea typeface="+mn-ea"/>
              <a:cs typeface="Arial" panose="020B0604020202020204" pitchFamily="34" charset="0"/>
            </a:rPr>
            <a:t>• Débats et concertations institutionnelles (Notre école faisons-la ensemble, Grenelle…) </a:t>
          </a:r>
        </a:p>
        <a:p>
          <a:r>
            <a:rPr lang="fr-FR" sz="1100">
              <a:solidFill>
                <a:schemeClr val="dk1"/>
              </a:solidFill>
              <a:latin typeface="Arial" panose="020B0604020202020204" pitchFamily="34" charset="0"/>
              <a:ea typeface="+mn-ea"/>
              <a:cs typeface="Arial" panose="020B0604020202020204" pitchFamily="34" charset="0"/>
            </a:rPr>
            <a:t>• Visites individuelles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b="1">
              <a:solidFill>
                <a:schemeClr val="dk1"/>
              </a:solidFill>
              <a:latin typeface="Arial" panose="020B0604020202020204" pitchFamily="34" charset="0"/>
              <a:ea typeface="+mn-ea"/>
              <a:cs typeface="Arial" panose="020B0604020202020204" pitchFamily="34" charset="0"/>
            </a:rPr>
            <a:t>➢ </a:t>
          </a:r>
          <a:r>
            <a:rPr lang="fr-FR" sz="1100" b="1" u="sng">
              <a:solidFill>
                <a:schemeClr val="dk1"/>
              </a:solidFill>
              <a:latin typeface="Arial" panose="020B0604020202020204" pitchFamily="34" charset="0"/>
              <a:ea typeface="+mn-ea"/>
              <a:cs typeface="Arial" panose="020B0604020202020204" pitchFamily="34" charset="0"/>
            </a:rPr>
            <a:t>Elaboration et suivi des PPS élèves en situation de handicap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Mise en place du GEVA-sco </a:t>
          </a:r>
        </a:p>
        <a:p>
          <a:r>
            <a:rPr lang="fr-FR" sz="1100">
              <a:solidFill>
                <a:schemeClr val="dk1"/>
              </a:solidFill>
              <a:latin typeface="Arial" panose="020B0604020202020204" pitchFamily="34" charset="0"/>
              <a:ea typeface="+mn-ea"/>
              <a:cs typeface="Arial" panose="020B0604020202020204" pitchFamily="34" charset="0"/>
            </a:rPr>
            <a:t>• Equipe de Suivi et de Scolarisation </a:t>
          </a:r>
        </a:p>
        <a:p>
          <a:endParaRPr lang="fr-FR" sz="1100">
            <a:solidFill>
              <a:schemeClr val="dk1"/>
            </a:solidFill>
            <a:latin typeface="Arial" panose="020B0604020202020204" pitchFamily="34" charset="0"/>
            <a:ea typeface="+mn-ea"/>
            <a:cs typeface="Arial" panose="020B0604020202020204" pitchFamily="34" charset="0"/>
          </a:endParaRPr>
        </a:p>
        <a:p>
          <a:r>
            <a:rPr lang="fr-FR" sz="1100" b="1">
              <a:solidFill>
                <a:schemeClr val="dk1"/>
              </a:solidFill>
              <a:latin typeface="Arial" panose="020B0604020202020204" pitchFamily="34" charset="0"/>
              <a:ea typeface="+mn-ea"/>
              <a:cs typeface="Arial" panose="020B0604020202020204" pitchFamily="34" charset="0"/>
            </a:rPr>
            <a:t>➢ </a:t>
          </a:r>
          <a:r>
            <a:rPr lang="fr-FR" sz="1100" b="1" u="sng">
              <a:solidFill>
                <a:schemeClr val="dk1"/>
              </a:solidFill>
              <a:latin typeface="Arial" panose="020B0604020202020204" pitchFamily="34" charset="0"/>
              <a:ea typeface="+mn-ea"/>
              <a:cs typeface="Arial" panose="020B0604020202020204" pitchFamily="34" charset="0"/>
            </a:rPr>
            <a:t>Dialogues et temps d’échanges (parents, équipes médico-sociales…),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Rencontres avec les parents (dont la réunion de rentrée) </a:t>
          </a:r>
        </a:p>
        <a:p>
          <a:r>
            <a:rPr lang="fr-FR" sz="1100">
              <a:solidFill>
                <a:schemeClr val="dk1"/>
              </a:solidFill>
              <a:latin typeface="Arial" panose="020B0604020202020204" pitchFamily="34" charset="0"/>
              <a:ea typeface="+mn-ea"/>
              <a:cs typeface="Arial" panose="020B0604020202020204" pitchFamily="34" charset="0"/>
            </a:rPr>
            <a:t>• Communication des résultats des évaluations CP-CE1 </a:t>
          </a:r>
        </a:p>
        <a:p>
          <a:endParaRPr lang="fr-FR" sz="1100">
            <a:solidFill>
              <a:schemeClr val="dk1"/>
            </a:solidFill>
            <a:latin typeface="Arial" panose="020B0604020202020204" pitchFamily="34" charset="0"/>
            <a:ea typeface="+mn-ea"/>
            <a:cs typeface="Arial" panose="020B0604020202020204" pitchFamily="34" charset="0"/>
          </a:endParaRPr>
        </a:p>
        <a:p>
          <a:pPr marL="0" indent="0"/>
          <a:r>
            <a:rPr lang="fr-FR" sz="1400" b="1">
              <a:solidFill>
                <a:srgbClr val="0070C0"/>
              </a:solidFill>
              <a:latin typeface="Arial" panose="020B0604020202020204" pitchFamily="34" charset="0"/>
              <a:ea typeface="+mn-ea"/>
              <a:cs typeface="Arial" panose="020B0604020202020204" pitchFamily="34" charset="0"/>
            </a:rPr>
            <a:t>18 heures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b="1">
              <a:solidFill>
                <a:schemeClr val="dk1"/>
              </a:solidFill>
              <a:latin typeface="Arial" panose="020B0604020202020204" pitchFamily="34" charset="0"/>
              <a:ea typeface="+mn-ea"/>
              <a:cs typeface="Arial" panose="020B0604020202020204" pitchFamily="34" charset="0"/>
            </a:rPr>
            <a:t>➢ </a:t>
          </a:r>
          <a:r>
            <a:rPr lang="fr-FR" sz="1100" b="1" u="sng">
              <a:solidFill>
                <a:schemeClr val="dk1"/>
              </a:solidFill>
              <a:latin typeface="Arial" panose="020B0604020202020204" pitchFamily="34" charset="0"/>
              <a:ea typeface="+mn-ea"/>
              <a:cs typeface="Arial" panose="020B0604020202020204" pitchFamily="34" charset="0"/>
            </a:rPr>
            <a:t>Actions de formation et/ou d’animation hors temps d’enseignement </a:t>
          </a:r>
        </a:p>
        <a:p>
          <a:endParaRPr lang="fr-FR" sz="1100">
            <a:solidFill>
              <a:schemeClr val="dk1"/>
            </a:solidFill>
            <a:latin typeface="Arial" panose="020B0604020202020204" pitchFamily="34" charset="0"/>
            <a:ea typeface="+mn-ea"/>
            <a:cs typeface="Arial" panose="020B0604020202020204" pitchFamily="34" charset="0"/>
          </a:endParaRPr>
        </a:p>
        <a:p>
          <a:r>
            <a:rPr lang="fr-FR" sz="1100">
              <a:solidFill>
                <a:schemeClr val="dk1"/>
              </a:solidFill>
              <a:latin typeface="Arial" panose="020B0604020202020204" pitchFamily="34" charset="0"/>
              <a:ea typeface="+mn-ea"/>
              <a:cs typeface="Arial" panose="020B0604020202020204" pitchFamily="34" charset="0"/>
            </a:rPr>
            <a:t>• Animations pédagogiques </a:t>
          </a:r>
        </a:p>
        <a:p>
          <a:r>
            <a:rPr lang="fr-FR" sz="1100">
              <a:solidFill>
                <a:schemeClr val="dk1"/>
              </a:solidFill>
              <a:latin typeface="Arial" panose="020B0604020202020204" pitchFamily="34" charset="0"/>
              <a:ea typeface="+mn-ea"/>
              <a:cs typeface="Arial" panose="020B0604020202020204" pitchFamily="34" charset="0"/>
            </a:rPr>
            <a:t>• Formation (avec convocation) à public désigné </a:t>
          </a:r>
        </a:p>
        <a:p>
          <a:r>
            <a:rPr lang="fr-FR" sz="1100">
              <a:solidFill>
                <a:schemeClr val="dk1"/>
              </a:solidFill>
              <a:latin typeface="Arial" panose="020B0604020202020204" pitchFamily="34" charset="0"/>
              <a:ea typeface="+mn-ea"/>
              <a:cs typeface="Arial" panose="020B0604020202020204" pitchFamily="34" charset="0"/>
            </a:rPr>
            <a:t>• Magistère </a:t>
          </a:r>
        </a:p>
        <a:p>
          <a:endParaRPr lang="fr-FR" sz="1100">
            <a:solidFill>
              <a:schemeClr val="dk1"/>
            </a:solidFill>
            <a:latin typeface="Arial" panose="020B0604020202020204" pitchFamily="34" charset="0"/>
            <a:ea typeface="+mn-ea"/>
            <a:cs typeface="Arial" panose="020B0604020202020204" pitchFamily="34" charset="0"/>
          </a:endParaRPr>
        </a:p>
        <a:p>
          <a:pPr marL="0" indent="0"/>
          <a:r>
            <a:rPr lang="fr-FR" sz="1400" b="1">
              <a:solidFill>
                <a:srgbClr val="0070C0"/>
              </a:solidFill>
              <a:latin typeface="Arial" panose="020B0604020202020204" pitchFamily="34" charset="0"/>
              <a:ea typeface="+mn-ea"/>
              <a:cs typeface="Arial" panose="020B0604020202020204" pitchFamily="34" charset="0"/>
            </a:rPr>
            <a:t>6 heures </a:t>
          </a:r>
        </a:p>
        <a:p>
          <a:endParaRPr lang="fr-FR" sz="1100">
            <a:solidFill>
              <a:schemeClr val="dk1"/>
            </a:solidFill>
            <a:latin typeface="Arial" panose="020B0604020202020204" pitchFamily="34" charset="0"/>
            <a:ea typeface="+mn-ea"/>
            <a:cs typeface="Arial" panose="020B0604020202020204" pitchFamily="34" charset="0"/>
          </a:endParaRPr>
        </a:p>
        <a:p>
          <a:r>
            <a:rPr lang="fr-FR" sz="1100" b="1">
              <a:solidFill>
                <a:schemeClr val="dk1"/>
              </a:solidFill>
              <a:latin typeface="Arial" panose="020B0604020202020204" pitchFamily="34" charset="0"/>
              <a:ea typeface="+mn-ea"/>
              <a:cs typeface="Arial" panose="020B0604020202020204" pitchFamily="34" charset="0"/>
            </a:rPr>
            <a:t>➢ </a:t>
          </a:r>
          <a:r>
            <a:rPr lang="fr-FR" sz="1100" b="1" u="sng">
              <a:solidFill>
                <a:schemeClr val="dk1"/>
              </a:solidFill>
              <a:latin typeface="Arial" panose="020B0604020202020204" pitchFamily="34" charset="0"/>
              <a:ea typeface="+mn-ea"/>
              <a:cs typeface="Arial" panose="020B0604020202020204" pitchFamily="34" charset="0"/>
            </a:rPr>
            <a:t>Conseils d'école obligatoires </a:t>
          </a:r>
        </a:p>
      </xdr:txBody>
    </xdr:sp>
    <xdr:clientData/>
  </xdr:twoCellAnchor>
  <xdr:twoCellAnchor editAs="oneCell">
    <xdr:from>
      <xdr:col>5</xdr:col>
      <xdr:colOff>216628</xdr:colOff>
      <xdr:row>49</xdr:row>
      <xdr:rowOff>132347</xdr:rowOff>
    </xdr:from>
    <xdr:to>
      <xdr:col>5</xdr:col>
      <xdr:colOff>1516877</xdr:colOff>
      <xdr:row>52</xdr:row>
      <xdr:rowOff>44116</xdr:rowOff>
    </xdr:to>
    <xdr:pic>
      <xdr:nvPicPr>
        <xdr:cNvPr id="3" name="Image 2">
          <a:extLst>
            <a:ext uri="{FF2B5EF4-FFF2-40B4-BE49-F238E27FC236}">
              <a16:creationId xmlns:a16="http://schemas.microsoft.com/office/drawing/2014/main" id="{AA4E3FA3-ADAB-4017-BA15-A9B85904F3B0}"/>
            </a:ext>
          </a:extLst>
        </xdr:cNvPr>
        <xdr:cNvPicPr>
          <a:picLocks noChangeAspect="1"/>
        </xdr:cNvPicPr>
      </xdr:nvPicPr>
      <xdr:blipFill rotWithShape="1">
        <a:blip xmlns:r="http://schemas.openxmlformats.org/officeDocument/2006/relationships" r:embed="rId2"/>
        <a:srcRect t="8424" b="7351"/>
        <a:stretch/>
      </xdr:blipFill>
      <xdr:spPr>
        <a:xfrm>
          <a:off x="5510523" y="11333747"/>
          <a:ext cx="1300249" cy="597569"/>
        </a:xfrm>
        <a:prstGeom prst="rect">
          <a:avLst/>
        </a:prstGeom>
      </xdr:spPr>
    </xdr:pic>
    <xdr:clientData/>
  </xdr:twoCellAnchor>
  <xdr:twoCellAnchor editAs="oneCell">
    <xdr:from>
      <xdr:col>5</xdr:col>
      <xdr:colOff>192565</xdr:colOff>
      <xdr:row>63</xdr:row>
      <xdr:rowOff>152398</xdr:rowOff>
    </xdr:from>
    <xdr:to>
      <xdr:col>5</xdr:col>
      <xdr:colOff>1492814</xdr:colOff>
      <xdr:row>66</xdr:row>
      <xdr:rowOff>64167</xdr:rowOff>
    </xdr:to>
    <xdr:pic>
      <xdr:nvPicPr>
        <xdr:cNvPr id="4" name="Image 3">
          <a:extLst>
            <a:ext uri="{FF2B5EF4-FFF2-40B4-BE49-F238E27FC236}">
              <a16:creationId xmlns:a16="http://schemas.microsoft.com/office/drawing/2014/main" id="{3E424E61-4035-AED9-C705-4A6552CE4AB3}"/>
            </a:ext>
          </a:extLst>
        </xdr:cNvPr>
        <xdr:cNvPicPr>
          <a:picLocks noChangeAspect="1"/>
        </xdr:cNvPicPr>
      </xdr:nvPicPr>
      <xdr:blipFill rotWithShape="1">
        <a:blip xmlns:r="http://schemas.openxmlformats.org/officeDocument/2006/relationships" r:embed="rId2"/>
        <a:srcRect t="8424" b="7351"/>
        <a:stretch/>
      </xdr:blipFill>
      <xdr:spPr>
        <a:xfrm>
          <a:off x="5486460" y="14554198"/>
          <a:ext cx="1300249" cy="597569"/>
        </a:xfrm>
        <a:prstGeom prst="rect">
          <a:avLst/>
        </a:prstGeom>
      </xdr:spPr>
    </xdr:pic>
    <xdr:clientData/>
  </xdr:twoCellAnchor>
  <xdr:twoCellAnchor editAs="oneCell">
    <xdr:from>
      <xdr:col>5</xdr:col>
      <xdr:colOff>172688</xdr:colOff>
      <xdr:row>81</xdr:row>
      <xdr:rowOff>72884</xdr:rowOff>
    </xdr:from>
    <xdr:to>
      <xdr:col>5</xdr:col>
      <xdr:colOff>1472937</xdr:colOff>
      <xdr:row>83</xdr:row>
      <xdr:rowOff>216566</xdr:rowOff>
    </xdr:to>
    <xdr:pic>
      <xdr:nvPicPr>
        <xdr:cNvPr id="5" name="Image 4">
          <a:extLst>
            <a:ext uri="{FF2B5EF4-FFF2-40B4-BE49-F238E27FC236}">
              <a16:creationId xmlns:a16="http://schemas.microsoft.com/office/drawing/2014/main" id="{6C6DCE66-8593-E208-E675-4C2AFDEC733C}"/>
            </a:ext>
          </a:extLst>
        </xdr:cNvPr>
        <xdr:cNvPicPr>
          <a:picLocks noChangeAspect="1"/>
        </xdr:cNvPicPr>
      </xdr:nvPicPr>
      <xdr:blipFill rotWithShape="1">
        <a:blip xmlns:r="http://schemas.openxmlformats.org/officeDocument/2006/relationships" r:embed="rId2"/>
        <a:srcRect t="8424" b="7351"/>
        <a:stretch/>
      </xdr:blipFill>
      <xdr:spPr>
        <a:xfrm>
          <a:off x="5473558" y="18857841"/>
          <a:ext cx="1300249" cy="607508"/>
        </a:xfrm>
        <a:prstGeom prst="rect">
          <a:avLst/>
        </a:prstGeom>
      </xdr:spPr>
    </xdr:pic>
    <xdr:clientData/>
  </xdr:twoCellAnchor>
  <xdr:twoCellAnchor editAs="oneCell">
    <xdr:from>
      <xdr:col>5</xdr:col>
      <xdr:colOff>181654</xdr:colOff>
      <xdr:row>105</xdr:row>
      <xdr:rowOff>63918</xdr:rowOff>
    </xdr:from>
    <xdr:to>
      <xdr:col>5</xdr:col>
      <xdr:colOff>1481903</xdr:colOff>
      <xdr:row>107</xdr:row>
      <xdr:rowOff>207599</xdr:rowOff>
    </xdr:to>
    <xdr:pic>
      <xdr:nvPicPr>
        <xdr:cNvPr id="9" name="Image 8">
          <a:extLst>
            <a:ext uri="{FF2B5EF4-FFF2-40B4-BE49-F238E27FC236}">
              <a16:creationId xmlns:a16="http://schemas.microsoft.com/office/drawing/2014/main" id="{878540D2-2620-16EC-2101-960A5F157EBF}"/>
            </a:ext>
          </a:extLst>
        </xdr:cNvPr>
        <xdr:cNvPicPr>
          <a:picLocks noChangeAspect="1"/>
        </xdr:cNvPicPr>
      </xdr:nvPicPr>
      <xdr:blipFill rotWithShape="1">
        <a:blip xmlns:r="http://schemas.openxmlformats.org/officeDocument/2006/relationships" r:embed="rId2"/>
        <a:srcRect t="8424" b="7351"/>
        <a:stretch/>
      </xdr:blipFill>
      <xdr:spPr>
        <a:xfrm>
          <a:off x="5470830" y="24537565"/>
          <a:ext cx="1300249" cy="609846"/>
        </a:xfrm>
        <a:prstGeom prst="rect">
          <a:avLst/>
        </a:prstGeom>
      </xdr:spPr>
    </xdr:pic>
    <xdr:clientData/>
  </xdr:twoCellAnchor>
  <xdr:twoCellAnchor editAs="oneCell">
    <xdr:from>
      <xdr:col>0</xdr:col>
      <xdr:colOff>189732</xdr:colOff>
      <xdr:row>0</xdr:row>
      <xdr:rowOff>168205</xdr:rowOff>
    </xdr:from>
    <xdr:to>
      <xdr:col>2</xdr:col>
      <xdr:colOff>291513</xdr:colOff>
      <xdr:row>5</xdr:row>
      <xdr:rowOff>44823</xdr:rowOff>
    </xdr:to>
    <xdr:pic>
      <xdr:nvPicPr>
        <xdr:cNvPr id="10" name="Image 9">
          <a:extLst>
            <a:ext uri="{FF2B5EF4-FFF2-40B4-BE49-F238E27FC236}">
              <a16:creationId xmlns:a16="http://schemas.microsoft.com/office/drawing/2014/main" id="{B8B46BC8-23A6-40EE-6291-CD933A27E70D}"/>
            </a:ext>
          </a:extLst>
        </xdr:cNvPr>
        <xdr:cNvPicPr>
          <a:picLocks noChangeAspect="1"/>
        </xdr:cNvPicPr>
      </xdr:nvPicPr>
      <xdr:blipFill rotWithShape="1">
        <a:blip xmlns:r="http://schemas.openxmlformats.org/officeDocument/2006/relationships" r:embed="rId2"/>
        <a:srcRect t="8424" b="7351"/>
        <a:stretch/>
      </xdr:blipFill>
      <xdr:spPr>
        <a:xfrm>
          <a:off x="189732" y="168205"/>
          <a:ext cx="2217452" cy="10420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71230</xdr:colOff>
      <xdr:row>0</xdr:row>
      <xdr:rowOff>90698</xdr:rowOff>
    </xdr:from>
    <xdr:to>
      <xdr:col>8</xdr:col>
      <xdr:colOff>58826</xdr:colOff>
      <xdr:row>49</xdr:row>
      <xdr:rowOff>13107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rot="16200000">
          <a:off x="-1591627" y="1753555"/>
          <a:ext cx="11123809" cy="7798096"/>
        </a:xfrm>
        <a:prstGeom prst="rect">
          <a:avLst/>
        </a:prstGeom>
      </xdr:spPr>
    </xdr:pic>
    <xdr:clientData/>
  </xdr:twoCellAnchor>
  <xdr:twoCellAnchor editAs="oneCell">
    <xdr:from>
      <xdr:col>6</xdr:col>
      <xdr:colOff>638175</xdr:colOff>
      <xdr:row>1</xdr:row>
      <xdr:rowOff>171451</xdr:rowOff>
    </xdr:from>
    <xdr:to>
      <xdr:col>7</xdr:col>
      <xdr:colOff>590636</xdr:colOff>
      <xdr:row>3</xdr:row>
      <xdr:rowOff>221037</xdr:rowOff>
    </xdr:to>
    <xdr:pic>
      <xdr:nvPicPr>
        <xdr:cNvPr id="3" name="Image 2">
          <a:extLst>
            <a:ext uri="{FF2B5EF4-FFF2-40B4-BE49-F238E27FC236}">
              <a16:creationId xmlns:a16="http://schemas.microsoft.com/office/drawing/2014/main" id="{0C6D0197-005E-4A89-9EAA-4934EC12411D}"/>
            </a:ext>
          </a:extLst>
        </xdr:cNvPr>
        <xdr:cNvPicPr>
          <a:picLocks noChangeAspect="1"/>
        </xdr:cNvPicPr>
      </xdr:nvPicPr>
      <xdr:blipFill>
        <a:blip xmlns:r="http://schemas.openxmlformats.org/officeDocument/2006/relationships" r:embed="rId2"/>
        <a:stretch>
          <a:fillRect/>
        </a:stretch>
      </xdr:blipFill>
      <xdr:spPr>
        <a:xfrm>
          <a:off x="6496050" y="400051"/>
          <a:ext cx="928774" cy="50678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nalc.fr/wp-content/uploads/tarifs.pdf" TargetMode="External"/><Relationship Id="rId7" Type="http://schemas.openxmlformats.org/officeDocument/2006/relationships/drawing" Target="../drawings/drawing2.xml"/><Relationship Id="rId2" Type="http://schemas.openxmlformats.org/officeDocument/2006/relationships/hyperlink" Target="mailto:premierdegre@snalcgrenoble.fr" TargetMode="External"/><Relationship Id="rId1" Type="http://schemas.openxmlformats.org/officeDocument/2006/relationships/hyperlink" Target="mailto:premierdegre@snalc.fr" TargetMode="External"/><Relationship Id="rId6" Type="http://schemas.openxmlformats.org/officeDocument/2006/relationships/printerSettings" Target="../printerSettings/printerSettings2.bin"/><Relationship Id="rId5" Type="http://schemas.openxmlformats.org/officeDocument/2006/relationships/hyperlink" Target="mailto:premierdegre@snalctoulouse.fr" TargetMode="External"/><Relationship Id="rId4" Type="http://schemas.openxmlformats.org/officeDocument/2006/relationships/hyperlink" Target="https://snalc.fr/adherer-choix-du-mode-de-paiement/"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425A8-72E1-48BC-A15C-DBF05BBB5EE5}">
  <dimension ref="A1:M43"/>
  <sheetViews>
    <sheetView showGridLines="0" tabSelected="1" zoomScale="70" zoomScaleNormal="70" workbookViewId="0">
      <selection sqref="A1:M1"/>
    </sheetView>
  </sheetViews>
  <sheetFormatPr baseColWidth="10" defaultRowHeight="18"/>
  <cols>
    <col min="1" max="16384" width="10.6640625" style="1"/>
  </cols>
  <sheetData>
    <row r="1" spans="1:13" ht="131.4" customHeight="1">
      <c r="A1" s="36" t="s">
        <v>46</v>
      </c>
      <c r="B1" s="37"/>
      <c r="C1" s="37"/>
      <c r="D1" s="37"/>
      <c r="E1" s="37"/>
      <c r="F1" s="37"/>
      <c r="G1" s="37"/>
      <c r="H1" s="37"/>
      <c r="I1" s="37"/>
      <c r="J1" s="37"/>
      <c r="K1" s="37"/>
      <c r="L1" s="37"/>
      <c r="M1" s="37"/>
    </row>
    <row r="2" spans="1:13" ht="18" customHeight="1">
      <c r="A2" s="40" t="s">
        <v>42</v>
      </c>
      <c r="B2" s="40"/>
      <c r="C2" s="40"/>
      <c r="D2" s="40"/>
    </row>
    <row r="3" spans="1:13" ht="25.8" customHeight="1">
      <c r="A3" s="40"/>
      <c r="B3" s="40"/>
      <c r="C3" s="40"/>
      <c r="D3" s="40"/>
    </row>
    <row r="4" spans="1:13" ht="34.799999999999997" customHeight="1">
      <c r="A4" s="40"/>
      <c r="B4" s="40"/>
      <c r="C4" s="40"/>
      <c r="D4" s="40"/>
    </row>
    <row r="9" spans="1:13" ht="46.2">
      <c r="A9" s="39" t="s">
        <v>55</v>
      </c>
      <c r="B9" s="39"/>
      <c r="C9" s="39"/>
      <c r="D9" s="39"/>
      <c r="E9" s="39"/>
      <c r="F9" s="39"/>
      <c r="G9" s="39"/>
      <c r="H9" s="39"/>
      <c r="I9" s="39"/>
      <c r="J9" s="39"/>
      <c r="K9" s="39"/>
      <c r="L9" s="39"/>
      <c r="M9" s="39"/>
    </row>
    <row r="10" spans="1:13" ht="18" customHeight="1">
      <c r="A10" s="12"/>
      <c r="B10" s="12"/>
      <c r="C10" s="12"/>
      <c r="D10" s="12"/>
    </row>
    <row r="11" spans="1:13" ht="31.2">
      <c r="A11" s="38" t="s">
        <v>43</v>
      </c>
      <c r="B11" s="38"/>
      <c r="C11" s="38"/>
      <c r="D11" s="38"/>
      <c r="E11" s="38"/>
      <c r="F11" s="38"/>
      <c r="G11" s="38"/>
      <c r="H11" s="38"/>
      <c r="I11" s="38"/>
      <c r="J11" s="38"/>
      <c r="K11" s="38"/>
      <c r="L11" s="38"/>
      <c r="M11" s="38"/>
    </row>
    <row r="28" spans="1:13" ht="31.2">
      <c r="A28" s="38" t="s">
        <v>44</v>
      </c>
      <c r="B28" s="38"/>
      <c r="C28" s="38"/>
      <c r="D28" s="38"/>
      <c r="E28" s="38"/>
      <c r="F28" s="38"/>
      <c r="G28" s="38"/>
      <c r="H28" s="38"/>
      <c r="I28" s="38"/>
      <c r="J28" s="38"/>
      <c r="K28" s="38"/>
      <c r="L28" s="38"/>
      <c r="M28" s="38"/>
    </row>
    <row r="43" spans="1:13" ht="31.2">
      <c r="A43" s="38" t="s">
        <v>45</v>
      </c>
      <c r="B43" s="38"/>
      <c r="C43" s="38"/>
      <c r="D43" s="38"/>
      <c r="E43" s="38"/>
      <c r="F43" s="38"/>
      <c r="G43" s="38"/>
      <c r="H43" s="38"/>
      <c r="I43" s="38"/>
      <c r="J43" s="38"/>
      <c r="K43" s="38"/>
      <c r="L43" s="38"/>
      <c r="M43" s="38"/>
    </row>
  </sheetData>
  <sheetProtection algorithmName="SHA-512" hashValue="soeO/vd1axG+42YAn/jAWw5tbkf3dJ3BrF1O2zMSwgOtPKEbeEq7ZcskoO53DAHnIHeD75lgI7fsHL4q9KtdTA==" saltValue="kTh7zLh0qe9WbzlSdQuu7A==" spinCount="100000" sheet="1" objects="1" scenarios="1"/>
  <mergeCells count="6">
    <mergeCell ref="A1:M1"/>
    <mergeCell ref="A11:M11"/>
    <mergeCell ref="A28:M28"/>
    <mergeCell ref="A43:M43"/>
    <mergeCell ref="A9:M9"/>
    <mergeCell ref="A2: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FF2B-A08D-4248-8113-A489D2E52D1A}">
  <sheetPr codeName="Feuil1">
    <tabColor rgb="FFFFC000"/>
  </sheetPr>
  <dimension ref="A1:BJ120"/>
  <sheetViews>
    <sheetView showGridLines="0" zoomScale="85" zoomScaleNormal="85" workbookViewId="0">
      <pane xSplit="4" ySplit="12" topLeftCell="E13" activePane="bottomRight" state="frozen"/>
      <selection pane="topRight" activeCell="E1" sqref="E1"/>
      <selection pane="bottomLeft" activeCell="A10" sqref="A10"/>
      <selection pane="bottomRight" activeCell="L8" sqref="L8"/>
    </sheetView>
  </sheetViews>
  <sheetFormatPr baseColWidth="10" defaultRowHeight="18"/>
  <cols>
    <col min="1" max="1" width="1.4140625" style="1" customWidth="1"/>
    <col min="2" max="2" width="21.08203125" style="1" customWidth="1"/>
    <col min="3" max="3" width="11.58203125" style="1" customWidth="1"/>
    <col min="4" max="4" width="12.6640625" style="1" customWidth="1"/>
    <col min="5" max="8" width="11.58203125" style="1" customWidth="1"/>
    <col min="9" max="9" width="12.58203125" style="1" customWidth="1"/>
    <col min="10" max="10" width="11.58203125" style="1" customWidth="1"/>
    <col min="11" max="11" width="1.5" style="1" customWidth="1"/>
    <col min="12" max="12" width="22.75" style="1" customWidth="1"/>
    <col min="13" max="13" width="46.25" style="1" customWidth="1"/>
    <col min="14" max="26" width="10.6640625" style="1"/>
    <col min="27" max="27" width="19.08203125" style="1" bestFit="1" customWidth="1"/>
    <col min="28" max="28" width="27.1640625" style="1" bestFit="1" customWidth="1"/>
    <col min="29" max="29" width="10.6640625" style="1"/>
    <col min="30" max="30" width="10.75" style="1" customWidth="1"/>
    <col min="31" max="52" width="10.6640625" style="1"/>
    <col min="53" max="53" width="16.9140625" style="1" bestFit="1" customWidth="1"/>
    <col min="54" max="16384" width="10.6640625" style="1"/>
  </cols>
  <sheetData>
    <row r="1" spans="1:62" ht="31.2" customHeight="1" thickBot="1">
      <c r="A1" s="106" t="s">
        <v>0</v>
      </c>
      <c r="B1" s="107"/>
      <c r="C1" s="107"/>
      <c r="D1" s="107"/>
      <c r="E1" s="107"/>
      <c r="F1" s="107"/>
      <c r="G1" s="107"/>
      <c r="H1" s="107"/>
      <c r="I1" s="107"/>
      <c r="J1" s="108"/>
      <c r="L1" s="105" t="s">
        <v>35</v>
      </c>
      <c r="M1" s="105"/>
      <c r="N1" s="6"/>
      <c r="O1" s="6"/>
      <c r="P1" s="6"/>
      <c r="Q1" s="6"/>
      <c r="R1" s="6"/>
      <c r="S1" s="6"/>
      <c r="T1" s="6"/>
      <c r="AA1" s="32" t="s">
        <v>57</v>
      </c>
      <c r="AD1" s="32" t="s">
        <v>58</v>
      </c>
      <c r="AE1" s="32" t="s">
        <v>189</v>
      </c>
      <c r="AF1" s="32" t="s">
        <v>59</v>
      </c>
      <c r="AG1" s="32" t="s">
        <v>60</v>
      </c>
      <c r="AH1" s="32" t="s">
        <v>61</v>
      </c>
      <c r="AI1" s="32" t="s">
        <v>190</v>
      </c>
      <c r="AJ1" s="32" t="s">
        <v>62</v>
      </c>
      <c r="AK1" s="32" t="s">
        <v>63</v>
      </c>
      <c r="AL1" s="32" t="s">
        <v>64</v>
      </c>
      <c r="AM1" s="32" t="s">
        <v>65</v>
      </c>
      <c r="AN1" s="32" t="s">
        <v>66</v>
      </c>
      <c r="AO1" s="32" t="s">
        <v>67</v>
      </c>
      <c r="AP1" s="32" t="s">
        <v>68</v>
      </c>
      <c r="AQ1" s="32" t="s">
        <v>69</v>
      </c>
      <c r="AR1" s="32" t="s">
        <v>70</v>
      </c>
      <c r="AS1" s="32" t="s">
        <v>71</v>
      </c>
      <c r="AT1" s="32" t="s">
        <v>72</v>
      </c>
      <c r="AU1" s="32" t="s">
        <v>73</v>
      </c>
      <c r="AV1" s="32" t="s">
        <v>191</v>
      </c>
      <c r="AW1" s="32" t="s">
        <v>74</v>
      </c>
      <c r="AX1" s="32" t="s">
        <v>75</v>
      </c>
      <c r="AY1" s="32" t="s">
        <v>76</v>
      </c>
      <c r="AZ1" s="32" t="s">
        <v>77</v>
      </c>
      <c r="BA1" s="32" t="s">
        <v>192</v>
      </c>
      <c r="BB1" s="32" t="s">
        <v>78</v>
      </c>
      <c r="BC1" s="32" t="s">
        <v>79</v>
      </c>
      <c r="BD1" s="32" t="s">
        <v>80</v>
      </c>
      <c r="BE1" s="32" t="s">
        <v>81</v>
      </c>
      <c r="BF1" s="32" t="s">
        <v>82</v>
      </c>
      <c r="BG1" s="32" t="s">
        <v>83</v>
      </c>
      <c r="BH1" s="32" t="s">
        <v>84</v>
      </c>
      <c r="BI1" s="32" t="s">
        <v>85</v>
      </c>
      <c r="BJ1" s="32" t="s">
        <v>86</v>
      </c>
    </row>
    <row r="2" spans="1:62" ht="26.4" thickBot="1">
      <c r="A2" s="109" t="s">
        <v>1</v>
      </c>
      <c r="B2" s="110"/>
      <c r="C2" s="110"/>
      <c r="D2" s="110"/>
      <c r="E2" s="110"/>
      <c r="F2" s="110"/>
      <c r="G2" s="110"/>
      <c r="H2" s="110"/>
      <c r="I2" s="110"/>
      <c r="J2" s="111"/>
      <c r="L2" s="105"/>
      <c r="M2" s="105"/>
      <c r="AA2" t="s">
        <v>58</v>
      </c>
      <c r="AD2"/>
      <c r="AE2" s="1" t="s">
        <v>87</v>
      </c>
      <c r="AF2" s="1" t="s">
        <v>88</v>
      </c>
      <c r="AG2" s="1" t="s">
        <v>89</v>
      </c>
      <c r="AH2" s="1" t="s">
        <v>90</v>
      </c>
      <c r="AI2" s="1" t="s">
        <v>91</v>
      </c>
      <c r="AJ2" s="1" t="s">
        <v>92</v>
      </c>
      <c r="AK2" s="1" t="s">
        <v>93</v>
      </c>
      <c r="AL2" s="1" t="s">
        <v>94</v>
      </c>
      <c r="AM2" s="1" t="s">
        <v>95</v>
      </c>
      <c r="AN2" s="1" t="s">
        <v>96</v>
      </c>
      <c r="AO2" s="1" t="s">
        <v>97</v>
      </c>
      <c r="AP2" s="1" t="s">
        <v>98</v>
      </c>
      <c r="AQ2" s="1" t="s">
        <v>99</v>
      </c>
      <c r="AR2" s="1" t="s">
        <v>100</v>
      </c>
      <c r="AS2" s="1" t="s">
        <v>101</v>
      </c>
      <c r="AT2" s="1" t="s">
        <v>102</v>
      </c>
      <c r="AU2" s="1" t="s">
        <v>103</v>
      </c>
      <c r="AV2" s="1" t="s">
        <v>104</v>
      </c>
      <c r="AW2" s="1" t="s">
        <v>105</v>
      </c>
      <c r="AX2" s="1" t="s">
        <v>106</v>
      </c>
      <c r="AY2" s="1" t="s">
        <v>107</v>
      </c>
      <c r="AZ2"/>
      <c r="BA2" s="1" t="s">
        <v>108</v>
      </c>
      <c r="BB2" s="1" t="s">
        <v>109</v>
      </c>
      <c r="BC2" s="1" t="s">
        <v>110</v>
      </c>
      <c r="BD2"/>
      <c r="BE2" s="1" t="s">
        <v>111</v>
      </c>
      <c r="BF2" s="1" t="s">
        <v>112</v>
      </c>
      <c r="BG2" s="1" t="s">
        <v>113</v>
      </c>
      <c r="BH2" s="1" t="s">
        <v>114</v>
      </c>
      <c r="BI2" s="1" t="s">
        <v>115</v>
      </c>
      <c r="BJ2" s="1" t="s">
        <v>116</v>
      </c>
    </row>
    <row r="3" spans="1:62" ht="34.200000000000003" thickBot="1">
      <c r="A3" s="65" t="s">
        <v>54</v>
      </c>
      <c r="B3" s="66"/>
      <c r="C3" s="66"/>
      <c r="D3" s="66"/>
      <c r="E3" s="66"/>
      <c r="F3" s="66"/>
      <c r="G3" s="66"/>
      <c r="H3" s="66"/>
      <c r="I3" s="66"/>
      <c r="J3" s="66"/>
      <c r="L3" s="7" t="s">
        <v>36</v>
      </c>
      <c r="M3" s="20" t="s">
        <v>47</v>
      </c>
      <c r="AA3" t="s">
        <v>189</v>
      </c>
      <c r="AD3"/>
      <c r="AE3" s="1" t="s">
        <v>117</v>
      </c>
      <c r="AF3" s="1" t="s">
        <v>118</v>
      </c>
      <c r="AG3" s="1" t="s">
        <v>119</v>
      </c>
      <c r="AH3" s="1" t="s">
        <v>120</v>
      </c>
      <c r="AI3" s="1" t="s">
        <v>121</v>
      </c>
      <c r="AJ3" s="1" t="s">
        <v>122</v>
      </c>
      <c r="AK3" s="1" t="s">
        <v>123</v>
      </c>
      <c r="AL3" s="1" t="s">
        <v>124</v>
      </c>
      <c r="AM3" s="1" t="s">
        <v>125</v>
      </c>
      <c r="AN3"/>
      <c r="AO3"/>
      <c r="AP3" s="1" t="s">
        <v>126</v>
      </c>
      <c r="AQ3" s="1" t="s">
        <v>127</v>
      </c>
      <c r="AR3" s="1" t="s">
        <v>128</v>
      </c>
      <c r="AS3"/>
      <c r="AT3"/>
      <c r="AU3" s="1" t="s">
        <v>129</v>
      </c>
      <c r="AV3" s="1" t="s">
        <v>130</v>
      </c>
      <c r="AW3" s="1" t="s">
        <v>131</v>
      </c>
      <c r="AX3" s="1" t="s">
        <v>132</v>
      </c>
      <c r="AY3" s="1" t="s">
        <v>133</v>
      </c>
      <c r="AZ3"/>
      <c r="BA3" s="1" t="s">
        <v>134</v>
      </c>
      <c r="BB3"/>
      <c r="BC3" s="1" t="s">
        <v>135</v>
      </c>
      <c r="BD3"/>
      <c r="BE3" s="1" t="s">
        <v>136</v>
      </c>
      <c r="BF3" s="1" t="s">
        <v>137</v>
      </c>
      <c r="BG3"/>
      <c r="BH3" s="1" t="s">
        <v>138</v>
      </c>
      <c r="BI3" s="1" t="s">
        <v>139</v>
      </c>
      <c r="BJ3" s="1" t="s">
        <v>140</v>
      </c>
    </row>
    <row r="4" spans="1:62" ht="21.6" thickBot="1">
      <c r="A4" s="58" t="s">
        <v>2</v>
      </c>
      <c r="B4" s="58"/>
      <c r="C4" s="43"/>
      <c r="D4" s="44"/>
      <c r="E4" s="44"/>
      <c r="F4" s="44"/>
      <c r="G4" s="44"/>
      <c r="H4" s="45"/>
      <c r="I4" s="46" t="s">
        <v>56</v>
      </c>
      <c r="J4" s="47"/>
      <c r="L4" s="7" t="s">
        <v>39</v>
      </c>
      <c r="M4" s="20" t="str">
        <f>VLOOKUP(I5,AA2:AB34,2,)</f>
        <v>premierdegre@snalcgrenoble.fr</v>
      </c>
      <c r="AA4" t="s">
        <v>59</v>
      </c>
      <c r="AD4"/>
      <c r="AE4" s="1" t="s">
        <v>141</v>
      </c>
      <c r="AF4" s="1" t="s">
        <v>142</v>
      </c>
      <c r="AG4" s="1" t="s">
        <v>143</v>
      </c>
      <c r="AH4" s="1" t="s">
        <v>144</v>
      </c>
      <c r="AI4" s="1" t="s">
        <v>145</v>
      </c>
      <c r="AJ4"/>
      <c r="AK4" s="1" t="s">
        <v>146</v>
      </c>
      <c r="AL4" s="1" t="s">
        <v>147</v>
      </c>
      <c r="AM4" s="1" t="s">
        <v>148</v>
      </c>
      <c r="AN4"/>
      <c r="AO4"/>
      <c r="AP4"/>
      <c r="AQ4" s="1" t="s">
        <v>149</v>
      </c>
      <c r="AR4" s="1" t="s">
        <v>150</v>
      </c>
      <c r="AS4"/>
      <c r="AT4"/>
      <c r="AU4" s="1" t="s">
        <v>151</v>
      </c>
      <c r="AV4" s="1" t="s">
        <v>152</v>
      </c>
      <c r="AW4" s="1" t="s">
        <v>153</v>
      </c>
      <c r="AX4"/>
      <c r="AY4" s="1" t="s">
        <v>154</v>
      </c>
      <c r="AZ4"/>
      <c r="BA4" s="1" t="s">
        <v>155</v>
      </c>
      <c r="BB4"/>
      <c r="BC4" s="1" t="s">
        <v>156</v>
      </c>
      <c r="BD4"/>
      <c r="BE4" s="1" t="s">
        <v>157</v>
      </c>
      <c r="BF4" s="1" t="s">
        <v>158</v>
      </c>
      <c r="BG4"/>
      <c r="BH4"/>
      <c r="BI4" s="1" t="s">
        <v>159</v>
      </c>
      <c r="BJ4" s="1" t="s">
        <v>160</v>
      </c>
    </row>
    <row r="5" spans="1:62" ht="21.6" thickBot="1">
      <c r="A5" s="58" t="s">
        <v>3</v>
      </c>
      <c r="B5" s="58"/>
      <c r="C5" s="43"/>
      <c r="D5" s="44"/>
      <c r="E5" s="44"/>
      <c r="F5" s="44"/>
      <c r="G5" s="44"/>
      <c r="H5" s="45"/>
      <c r="I5" s="48" t="s">
        <v>65</v>
      </c>
      <c r="J5" s="49"/>
      <c r="L5" s="7" t="s">
        <v>37</v>
      </c>
      <c r="M5" s="20" t="s">
        <v>40</v>
      </c>
      <c r="O5" s="41" t="s">
        <v>27</v>
      </c>
      <c r="P5" s="42"/>
      <c r="AA5" t="s">
        <v>60</v>
      </c>
      <c r="AD5"/>
      <c r="AE5" s="1" t="s">
        <v>161</v>
      </c>
      <c r="AF5"/>
      <c r="AG5" s="1" t="s">
        <v>162</v>
      </c>
      <c r="AH5" s="1" t="s">
        <v>163</v>
      </c>
      <c r="AI5" s="1" t="s">
        <v>164</v>
      </c>
      <c r="AJ5"/>
      <c r="AK5"/>
      <c r="AL5" s="1" t="s">
        <v>165</v>
      </c>
      <c r="AM5" s="1" t="s">
        <v>166</v>
      </c>
      <c r="AN5"/>
      <c r="AO5"/>
      <c r="AP5"/>
      <c r="AQ5"/>
      <c r="AR5"/>
      <c r="AS5"/>
      <c r="AT5"/>
      <c r="AU5" s="1" t="s">
        <v>167</v>
      </c>
      <c r="AV5" s="1" t="s">
        <v>168</v>
      </c>
      <c r="AW5" s="1" t="s">
        <v>169</v>
      </c>
      <c r="AX5"/>
      <c r="AY5" s="1" t="s">
        <v>170</v>
      </c>
      <c r="AZ5"/>
      <c r="BA5" s="1" t="s">
        <v>171</v>
      </c>
      <c r="BB5"/>
      <c r="BC5" s="1" t="s">
        <v>172</v>
      </c>
      <c r="BD5"/>
      <c r="BE5" s="1" t="s">
        <v>173</v>
      </c>
      <c r="BF5" s="1" t="s">
        <v>174</v>
      </c>
      <c r="BG5"/>
      <c r="BH5"/>
      <c r="BI5" s="1" t="s">
        <v>175</v>
      </c>
      <c r="BJ5" s="1" t="s">
        <v>176</v>
      </c>
    </row>
    <row r="6" spans="1:62" ht="21.6" thickBot="1">
      <c r="A6" s="58" t="s">
        <v>4</v>
      </c>
      <c r="B6" s="58"/>
      <c r="C6" s="43"/>
      <c r="D6" s="44"/>
      <c r="E6" s="44"/>
      <c r="F6" s="44"/>
      <c r="G6" s="44"/>
      <c r="H6" s="45"/>
      <c r="I6" s="48" t="s">
        <v>209</v>
      </c>
      <c r="J6" s="49"/>
      <c r="L6" s="7" t="s">
        <v>38</v>
      </c>
      <c r="M6" s="20" t="s">
        <v>41</v>
      </c>
      <c r="O6" s="41" t="s">
        <v>28</v>
      </c>
      <c r="P6" s="42"/>
      <c r="AA6" t="s">
        <v>61</v>
      </c>
      <c r="AD6"/>
      <c r="AE6"/>
      <c r="AF6"/>
      <c r="AG6"/>
      <c r="AH6" s="1" t="s">
        <v>177</v>
      </c>
      <c r="AI6"/>
      <c r="AJ6"/>
      <c r="AK6"/>
      <c r="AL6"/>
      <c r="AM6" s="1" t="s">
        <v>178</v>
      </c>
      <c r="AN6"/>
      <c r="AO6"/>
      <c r="AP6"/>
      <c r="AQ6"/>
      <c r="AR6"/>
      <c r="AS6"/>
      <c r="AT6"/>
      <c r="AU6" s="1" t="s">
        <v>179</v>
      </c>
      <c r="AV6"/>
      <c r="AW6" s="1" t="s">
        <v>180</v>
      </c>
      <c r="AX6"/>
      <c r="AY6" s="1" t="s">
        <v>181</v>
      </c>
      <c r="AZ6"/>
      <c r="BA6" s="1" t="s">
        <v>182</v>
      </c>
      <c r="BB6"/>
      <c r="BC6"/>
      <c r="BD6"/>
      <c r="BE6"/>
      <c r="BF6"/>
      <c r="BG6"/>
      <c r="BH6"/>
      <c r="BI6" s="1" t="s">
        <v>183</v>
      </c>
      <c r="BJ6"/>
    </row>
    <row r="7" spans="1:62" ht="24" thickBot="1">
      <c r="A7" s="71" t="s">
        <v>5</v>
      </c>
      <c r="B7" s="71"/>
      <c r="C7" s="84">
        <v>1</v>
      </c>
      <c r="D7" s="85"/>
      <c r="E7" s="86" t="s">
        <v>12</v>
      </c>
      <c r="F7" s="86"/>
      <c r="G7" s="86"/>
      <c r="H7" s="86"/>
      <c r="I7" s="86"/>
      <c r="J7" s="86"/>
      <c r="O7" s="41" t="s">
        <v>29</v>
      </c>
      <c r="P7" s="42"/>
      <c r="AA7" t="s">
        <v>190</v>
      </c>
      <c r="AD7"/>
      <c r="AE7"/>
      <c r="AF7"/>
      <c r="AG7"/>
      <c r="AH7"/>
      <c r="AI7"/>
      <c r="AJ7"/>
      <c r="AK7"/>
      <c r="AL7"/>
      <c r="AM7"/>
      <c r="AN7"/>
      <c r="AO7"/>
      <c r="AP7"/>
      <c r="AQ7"/>
      <c r="AR7"/>
      <c r="AS7"/>
      <c r="AT7"/>
      <c r="AU7"/>
      <c r="AV7"/>
      <c r="AW7"/>
      <c r="AX7"/>
      <c r="AY7"/>
      <c r="AZ7"/>
      <c r="BA7" s="1" t="s">
        <v>184</v>
      </c>
      <c r="BB7"/>
      <c r="BC7"/>
      <c r="BD7"/>
      <c r="BE7"/>
      <c r="BF7"/>
      <c r="BG7"/>
      <c r="BH7"/>
      <c r="BI7" s="1" t="s">
        <v>185</v>
      </c>
      <c r="BJ7"/>
    </row>
    <row r="8" spans="1:62" ht="19.2" thickTop="1" thickBot="1">
      <c r="A8" s="91">
        <f>C12</f>
        <v>108</v>
      </c>
      <c r="B8" s="92"/>
      <c r="C8" s="97">
        <f>A13</f>
        <v>36</v>
      </c>
      <c r="D8" s="97"/>
      <c r="E8" s="99">
        <f>A29</f>
        <v>48</v>
      </c>
      <c r="F8" s="99"/>
      <c r="G8" s="100">
        <f>A70</f>
        <v>18</v>
      </c>
      <c r="H8" s="100"/>
      <c r="I8" s="101">
        <f>A91</f>
        <v>6</v>
      </c>
      <c r="J8" s="102"/>
      <c r="O8" s="41" t="s">
        <v>14</v>
      </c>
      <c r="P8" s="42"/>
      <c r="AA8" t="s">
        <v>62</v>
      </c>
      <c r="AD8"/>
      <c r="AE8"/>
      <c r="AF8"/>
      <c r="AG8"/>
      <c r="AH8"/>
      <c r="AI8"/>
      <c r="AJ8"/>
      <c r="AK8"/>
      <c r="AL8"/>
      <c r="AM8"/>
      <c r="AN8"/>
      <c r="AO8"/>
      <c r="AP8"/>
      <c r="AQ8"/>
      <c r="AR8"/>
      <c r="AS8"/>
      <c r="AT8"/>
      <c r="AU8"/>
      <c r="AV8"/>
      <c r="AW8"/>
      <c r="AX8"/>
      <c r="AY8"/>
      <c r="AZ8"/>
      <c r="BA8"/>
      <c r="BB8"/>
      <c r="BC8"/>
      <c r="BD8"/>
      <c r="BE8"/>
      <c r="BF8"/>
      <c r="BG8"/>
      <c r="BH8"/>
      <c r="BI8" s="1" t="s">
        <v>186</v>
      </c>
      <c r="BJ8"/>
    </row>
    <row r="9" spans="1:62" ht="18.600000000000001" thickBot="1">
      <c r="A9" s="93">
        <f>F101</f>
        <v>0</v>
      </c>
      <c r="B9" s="94"/>
      <c r="C9" s="94">
        <f>F13</f>
        <v>0</v>
      </c>
      <c r="D9" s="94"/>
      <c r="E9" s="94">
        <f>F29</f>
        <v>0</v>
      </c>
      <c r="F9" s="94"/>
      <c r="G9" s="94">
        <f>F70</f>
        <v>0</v>
      </c>
      <c r="H9" s="94"/>
      <c r="I9" s="94">
        <f>F91</f>
        <v>0</v>
      </c>
      <c r="J9" s="103"/>
      <c r="O9" s="41" t="s">
        <v>15</v>
      </c>
      <c r="P9" s="42"/>
      <c r="AA9" t="s">
        <v>63</v>
      </c>
      <c r="AD9"/>
      <c r="AE9"/>
      <c r="AF9"/>
      <c r="AG9"/>
      <c r="AH9"/>
      <c r="AI9"/>
      <c r="AJ9"/>
      <c r="AK9"/>
      <c r="AL9"/>
      <c r="AM9"/>
      <c r="AN9"/>
      <c r="AO9"/>
      <c r="AP9"/>
      <c r="AQ9"/>
      <c r="AR9"/>
      <c r="AS9"/>
      <c r="AT9"/>
      <c r="AU9"/>
      <c r="AV9"/>
      <c r="AW9"/>
      <c r="AX9"/>
      <c r="AY9"/>
      <c r="AZ9"/>
      <c r="BA9"/>
      <c r="BB9"/>
      <c r="BC9"/>
      <c r="BD9"/>
      <c r="BE9"/>
      <c r="BF9"/>
      <c r="BG9"/>
      <c r="BH9"/>
      <c r="BI9" s="1" t="s">
        <v>187</v>
      </c>
      <c r="BJ9"/>
    </row>
    <row r="10" spans="1:62" ht="18.600000000000001" thickBot="1">
      <c r="A10" s="95">
        <f>A8-A9</f>
        <v>108</v>
      </c>
      <c r="B10" s="96"/>
      <c r="C10" s="98">
        <f>C8-C9</f>
        <v>36</v>
      </c>
      <c r="D10" s="96"/>
      <c r="E10" s="98">
        <f>E8-E9</f>
        <v>48</v>
      </c>
      <c r="F10" s="96"/>
      <c r="G10" s="98">
        <f>G8-G9</f>
        <v>18</v>
      </c>
      <c r="H10" s="96"/>
      <c r="I10" s="98">
        <f>I8-I9</f>
        <v>6</v>
      </c>
      <c r="J10" s="104"/>
      <c r="O10" s="41" t="s">
        <v>31</v>
      </c>
      <c r="P10" s="42"/>
      <c r="AA10" t="s">
        <v>64</v>
      </c>
    </row>
    <row r="11" spans="1:62" ht="4.95" customHeight="1" thickTop="1" thickBot="1">
      <c r="O11" s="41" t="s">
        <v>16</v>
      </c>
      <c r="P11" s="42"/>
      <c r="AA11" t="s">
        <v>65</v>
      </c>
      <c r="AB11" s="1" t="s">
        <v>53</v>
      </c>
    </row>
    <row r="12" spans="1:62" ht="19.2" thickTop="1" thickBot="1">
      <c r="A12" s="58" t="s">
        <v>34</v>
      </c>
      <c r="B12" s="58"/>
      <c r="C12" s="19">
        <f>A91+A70+A29+A13</f>
        <v>108</v>
      </c>
      <c r="D12" s="8" t="s">
        <v>6</v>
      </c>
      <c r="E12" s="8" t="s">
        <v>7</v>
      </c>
      <c r="F12" s="8" t="s">
        <v>8</v>
      </c>
      <c r="G12" s="59" t="s">
        <v>9</v>
      </c>
      <c r="H12" s="59"/>
      <c r="I12" s="59"/>
      <c r="J12" s="59"/>
      <c r="O12" s="41" t="s">
        <v>17</v>
      </c>
      <c r="P12" s="42"/>
      <c r="AA12" t="s">
        <v>66</v>
      </c>
      <c r="AI12" s="33"/>
      <c r="AV12" s="33"/>
      <c r="BA12" s="33" t="s">
        <v>188</v>
      </c>
    </row>
    <row r="13" spans="1:62" ht="22.2" thickTop="1" thickBot="1">
      <c r="A13" s="87">
        <f>ROUND(36*C$7,2)</f>
        <v>36</v>
      </c>
      <c r="B13" s="88"/>
      <c r="C13" s="89"/>
      <c r="D13" s="9"/>
      <c r="E13" s="9"/>
      <c r="F13" s="3">
        <f>SUM(F14:F28)</f>
        <v>0</v>
      </c>
      <c r="G13" s="10"/>
      <c r="H13" s="10"/>
      <c r="I13" s="10"/>
      <c r="J13" s="10"/>
      <c r="L13" s="18" t="s">
        <v>23</v>
      </c>
      <c r="O13" s="41" t="s">
        <v>18</v>
      </c>
      <c r="P13" s="42"/>
      <c r="AA13" t="s">
        <v>67</v>
      </c>
    </row>
    <row r="14" spans="1:62" ht="19.2" thickTop="1" thickBot="1">
      <c r="A14" s="21"/>
      <c r="B14" s="52"/>
      <c r="C14" s="54"/>
      <c r="D14" s="13"/>
      <c r="E14" s="14"/>
      <c r="F14" s="15"/>
      <c r="G14" s="52"/>
      <c r="H14" s="53"/>
      <c r="I14" s="53"/>
      <c r="J14" s="54"/>
      <c r="L14" s="41" t="s">
        <v>194</v>
      </c>
      <c r="M14" s="42"/>
      <c r="O14" s="41" t="s">
        <v>32</v>
      </c>
      <c r="P14" s="42"/>
      <c r="AA14" t="s">
        <v>68</v>
      </c>
    </row>
    <row r="15" spans="1:62" ht="19.2" thickTop="1" thickBot="1">
      <c r="A15" s="22"/>
      <c r="B15" s="52"/>
      <c r="C15" s="54"/>
      <c r="D15" s="13"/>
      <c r="E15" s="14"/>
      <c r="F15" s="15"/>
      <c r="G15" s="52"/>
      <c r="H15" s="53"/>
      <c r="I15" s="53"/>
      <c r="J15" s="54"/>
      <c r="L15" s="50"/>
      <c r="M15" s="51"/>
      <c r="O15" s="41" t="s">
        <v>19</v>
      </c>
      <c r="P15" s="42"/>
      <c r="AA15" t="s">
        <v>69</v>
      </c>
    </row>
    <row r="16" spans="1:62" ht="19.2" thickTop="1" thickBot="1">
      <c r="A16" s="22"/>
      <c r="B16" s="52"/>
      <c r="C16" s="54"/>
      <c r="D16" s="13"/>
      <c r="E16" s="14"/>
      <c r="F16" s="15"/>
      <c r="G16" s="90"/>
      <c r="H16" s="53"/>
      <c r="I16" s="53"/>
      <c r="J16" s="54"/>
      <c r="L16" s="50"/>
      <c r="M16" s="51"/>
      <c r="O16" s="41" t="s">
        <v>20</v>
      </c>
      <c r="P16" s="42"/>
      <c r="AA16" t="s">
        <v>70</v>
      </c>
    </row>
    <row r="17" spans="1:27" ht="19.2" thickTop="1" thickBot="1">
      <c r="A17" s="22"/>
      <c r="B17" s="52"/>
      <c r="C17" s="54"/>
      <c r="D17" s="13"/>
      <c r="E17" s="14"/>
      <c r="F17" s="15"/>
      <c r="G17" s="52"/>
      <c r="H17" s="53"/>
      <c r="I17" s="53"/>
      <c r="J17" s="54"/>
      <c r="L17" s="50"/>
      <c r="M17" s="51"/>
      <c r="O17" s="41" t="s">
        <v>21</v>
      </c>
      <c r="P17" s="42"/>
      <c r="AA17" t="s">
        <v>71</v>
      </c>
    </row>
    <row r="18" spans="1:27" ht="19.2" thickTop="1" thickBot="1">
      <c r="A18" s="22"/>
      <c r="B18" s="52"/>
      <c r="C18" s="54"/>
      <c r="D18" s="13"/>
      <c r="E18" s="14"/>
      <c r="F18" s="15"/>
      <c r="G18" s="52"/>
      <c r="H18" s="53"/>
      <c r="I18" s="53"/>
      <c r="J18" s="54"/>
      <c r="L18" s="50"/>
      <c r="M18" s="51"/>
      <c r="O18" s="41" t="s">
        <v>33</v>
      </c>
      <c r="P18" s="42"/>
      <c r="AA18" t="s">
        <v>72</v>
      </c>
    </row>
    <row r="19" spans="1:27" ht="19.2" thickTop="1" thickBot="1">
      <c r="A19" s="22"/>
      <c r="B19" s="52"/>
      <c r="C19" s="54"/>
      <c r="D19" s="13"/>
      <c r="E19" s="14"/>
      <c r="F19" s="15"/>
      <c r="G19" s="52"/>
      <c r="H19" s="53"/>
      <c r="I19" s="53"/>
      <c r="J19" s="54"/>
      <c r="L19" s="50"/>
      <c r="M19" s="51"/>
      <c r="O19" s="41" t="s">
        <v>52</v>
      </c>
      <c r="P19" s="42"/>
      <c r="AA19" t="s">
        <v>73</v>
      </c>
    </row>
    <row r="20" spans="1:27" ht="19.2" thickTop="1" thickBot="1">
      <c r="A20" s="22"/>
      <c r="B20" s="52"/>
      <c r="C20" s="54"/>
      <c r="D20" s="13"/>
      <c r="E20" s="14"/>
      <c r="F20" s="15"/>
      <c r="G20" s="52"/>
      <c r="H20" s="53"/>
      <c r="I20" s="53"/>
      <c r="J20" s="54"/>
      <c r="L20" s="50"/>
      <c r="M20" s="51"/>
      <c r="AA20" t="s">
        <v>191</v>
      </c>
    </row>
    <row r="21" spans="1:27" ht="19.2" thickTop="1" thickBot="1">
      <c r="A21" s="22"/>
      <c r="B21" s="52"/>
      <c r="C21" s="54"/>
      <c r="D21" s="13"/>
      <c r="E21" s="14"/>
      <c r="F21" s="15"/>
      <c r="G21" s="52"/>
      <c r="H21" s="53"/>
      <c r="I21" s="53"/>
      <c r="J21" s="54"/>
      <c r="L21" s="50"/>
      <c r="M21" s="51"/>
      <c r="AA21" t="s">
        <v>74</v>
      </c>
    </row>
    <row r="22" spans="1:27" ht="19.2" thickTop="1" thickBot="1">
      <c r="A22" s="22"/>
      <c r="B22" s="52"/>
      <c r="C22" s="54"/>
      <c r="D22" s="13"/>
      <c r="E22" s="14"/>
      <c r="F22" s="15"/>
      <c r="G22" s="52"/>
      <c r="H22" s="53"/>
      <c r="I22" s="53"/>
      <c r="J22" s="54"/>
      <c r="L22" s="50"/>
      <c r="M22" s="51"/>
      <c r="AA22" t="s">
        <v>75</v>
      </c>
    </row>
    <row r="23" spans="1:27" ht="19.2" thickTop="1" thickBot="1">
      <c r="A23" s="22"/>
      <c r="B23" s="52"/>
      <c r="C23" s="54"/>
      <c r="D23" s="13"/>
      <c r="E23" s="14"/>
      <c r="F23" s="15"/>
      <c r="G23" s="52"/>
      <c r="H23" s="53"/>
      <c r="I23" s="53"/>
      <c r="J23" s="54"/>
      <c r="L23" s="50"/>
      <c r="M23" s="51"/>
      <c r="AA23" t="s">
        <v>76</v>
      </c>
    </row>
    <row r="24" spans="1:27" ht="19.2" thickTop="1" thickBot="1">
      <c r="A24" s="22"/>
      <c r="B24" s="52"/>
      <c r="C24" s="54"/>
      <c r="D24" s="13"/>
      <c r="E24" s="14"/>
      <c r="F24" s="15"/>
      <c r="G24" s="52"/>
      <c r="H24" s="53"/>
      <c r="I24" s="53"/>
      <c r="J24" s="54"/>
      <c r="L24" s="50"/>
      <c r="M24" s="51"/>
      <c r="AA24" t="s">
        <v>77</v>
      </c>
    </row>
    <row r="25" spans="1:27" ht="19.2" thickTop="1" thickBot="1">
      <c r="A25" s="22"/>
      <c r="B25" s="52"/>
      <c r="C25" s="54"/>
      <c r="D25" s="13"/>
      <c r="E25" s="14"/>
      <c r="F25" s="15"/>
      <c r="G25" s="52"/>
      <c r="H25" s="53"/>
      <c r="I25" s="53"/>
      <c r="J25" s="54"/>
      <c r="L25" s="50"/>
      <c r="M25" s="51"/>
      <c r="AA25" t="s">
        <v>192</v>
      </c>
    </row>
    <row r="26" spans="1:27" ht="19.2" thickTop="1" thickBot="1">
      <c r="A26" s="22"/>
      <c r="B26" s="52"/>
      <c r="C26" s="54"/>
      <c r="D26" s="13"/>
      <c r="E26" s="14"/>
      <c r="F26" s="15"/>
      <c r="G26" s="52"/>
      <c r="H26" s="53"/>
      <c r="I26" s="53"/>
      <c r="J26" s="54"/>
      <c r="L26" s="50"/>
      <c r="M26" s="51"/>
      <c r="AA26" t="s">
        <v>78</v>
      </c>
    </row>
    <row r="27" spans="1:27" ht="19.2" thickTop="1" thickBot="1">
      <c r="A27" s="22"/>
      <c r="B27" s="52"/>
      <c r="C27" s="54"/>
      <c r="D27" s="13"/>
      <c r="E27" s="14"/>
      <c r="F27" s="15"/>
      <c r="G27" s="52"/>
      <c r="H27" s="53"/>
      <c r="I27" s="53"/>
      <c r="J27" s="54"/>
      <c r="L27" s="50"/>
      <c r="M27" s="51"/>
      <c r="AA27" t="s">
        <v>79</v>
      </c>
    </row>
    <row r="28" spans="1:27" ht="6" customHeight="1" thickTop="1" thickBot="1">
      <c r="A28" s="2"/>
      <c r="B28" s="60"/>
      <c r="C28" s="60"/>
      <c r="D28" s="23"/>
      <c r="E28" s="24"/>
      <c r="F28" s="25"/>
      <c r="G28" s="60"/>
      <c r="H28" s="60"/>
      <c r="I28" s="60"/>
      <c r="J28" s="60"/>
      <c r="AA28" t="s">
        <v>80</v>
      </c>
    </row>
    <row r="29" spans="1:27" ht="21.6" thickBot="1">
      <c r="A29" s="72">
        <f>ROUND(48*C$7,2)</f>
        <v>48</v>
      </c>
      <c r="B29" s="73"/>
      <c r="C29" s="74"/>
      <c r="D29" s="9"/>
      <c r="E29" s="9"/>
      <c r="F29" s="3">
        <f>SUM(F30:F63)</f>
        <v>0</v>
      </c>
      <c r="G29" s="10"/>
      <c r="H29" s="10"/>
      <c r="I29" s="10"/>
      <c r="J29" s="10"/>
      <c r="L29" s="18" t="s">
        <v>24</v>
      </c>
      <c r="AA29" t="s">
        <v>81</v>
      </c>
    </row>
    <row r="30" spans="1:27" ht="19.2" thickTop="1" thickBot="1">
      <c r="A30" s="21"/>
      <c r="B30" s="52"/>
      <c r="C30" s="54"/>
      <c r="D30" s="13"/>
      <c r="E30" s="14"/>
      <c r="F30" s="15"/>
      <c r="G30" s="52"/>
      <c r="H30" s="53"/>
      <c r="I30" s="53"/>
      <c r="J30" s="54"/>
      <c r="L30" s="41" t="s">
        <v>30</v>
      </c>
      <c r="M30" s="42"/>
      <c r="AA30" t="s">
        <v>82</v>
      </c>
    </row>
    <row r="31" spans="1:27" ht="19.2" thickTop="1" thickBot="1">
      <c r="A31" s="22"/>
      <c r="B31" s="52"/>
      <c r="C31" s="54"/>
      <c r="D31" s="13"/>
      <c r="E31" s="14"/>
      <c r="F31" s="15"/>
      <c r="G31" s="52"/>
      <c r="H31" s="53"/>
      <c r="I31" s="53"/>
      <c r="J31" s="54"/>
      <c r="L31" s="41" t="s">
        <v>195</v>
      </c>
      <c r="M31" s="42"/>
      <c r="AA31" t="s">
        <v>83</v>
      </c>
    </row>
    <row r="32" spans="1:27" ht="19.2" thickTop="1" thickBot="1">
      <c r="A32" s="22"/>
      <c r="B32" s="52"/>
      <c r="C32" s="54"/>
      <c r="D32" s="13"/>
      <c r="E32" s="14"/>
      <c r="F32" s="15"/>
      <c r="G32" s="52"/>
      <c r="H32" s="53"/>
      <c r="I32" s="53"/>
      <c r="J32" s="54"/>
      <c r="L32" s="41" t="s">
        <v>13</v>
      </c>
      <c r="M32" s="42"/>
      <c r="AA32" t="s">
        <v>84</v>
      </c>
    </row>
    <row r="33" spans="1:28" ht="19.2" thickTop="1" thickBot="1">
      <c r="A33" s="22"/>
      <c r="B33" s="52"/>
      <c r="C33" s="54"/>
      <c r="D33" s="13"/>
      <c r="E33" s="14"/>
      <c r="F33" s="15"/>
      <c r="G33" s="52"/>
      <c r="H33" s="53"/>
      <c r="I33" s="53"/>
      <c r="J33" s="54"/>
      <c r="L33" s="41" t="s">
        <v>27</v>
      </c>
      <c r="M33" s="42"/>
      <c r="AA33" t="s">
        <v>85</v>
      </c>
      <c r="AB33" s="34" t="s">
        <v>193</v>
      </c>
    </row>
    <row r="34" spans="1:28" ht="19.2" thickTop="1" thickBot="1">
      <c r="A34" s="22"/>
      <c r="B34" s="52"/>
      <c r="C34" s="54"/>
      <c r="D34" s="13"/>
      <c r="E34" s="14"/>
      <c r="F34" s="15"/>
      <c r="G34" s="52"/>
      <c r="H34" s="53"/>
      <c r="I34" s="53"/>
      <c r="J34" s="54"/>
      <c r="L34" s="41" t="s">
        <v>196</v>
      </c>
      <c r="M34" s="42"/>
      <c r="AA34" t="s">
        <v>86</v>
      </c>
    </row>
    <row r="35" spans="1:28" ht="19.2" thickTop="1" thickBot="1">
      <c r="A35" s="22"/>
      <c r="B35" s="52"/>
      <c r="C35" s="54"/>
      <c r="D35" s="13"/>
      <c r="E35" s="14"/>
      <c r="F35" s="15"/>
      <c r="G35" s="52"/>
      <c r="H35" s="53"/>
      <c r="I35" s="53"/>
      <c r="J35" s="54"/>
      <c r="L35" s="41" t="s">
        <v>197</v>
      </c>
      <c r="M35" s="42"/>
    </row>
    <row r="36" spans="1:28" ht="19.2" thickTop="1" thickBot="1">
      <c r="A36" s="22"/>
      <c r="B36" s="52"/>
      <c r="C36" s="54"/>
      <c r="D36" s="13"/>
      <c r="E36" s="14"/>
      <c r="F36" s="15"/>
      <c r="G36" s="52"/>
      <c r="H36" s="53"/>
      <c r="I36" s="53"/>
      <c r="J36" s="54"/>
      <c r="L36" s="41" t="s">
        <v>198</v>
      </c>
      <c r="M36" s="42"/>
    </row>
    <row r="37" spans="1:28" ht="19.2" thickTop="1" thickBot="1">
      <c r="A37" s="22"/>
      <c r="B37" s="52"/>
      <c r="C37" s="54"/>
      <c r="D37" s="13"/>
      <c r="E37" s="14"/>
      <c r="F37" s="15"/>
      <c r="G37" s="52"/>
      <c r="H37" s="53"/>
      <c r="I37" s="53"/>
      <c r="J37" s="54"/>
      <c r="L37" s="41" t="s">
        <v>199</v>
      </c>
      <c r="M37" s="42"/>
    </row>
    <row r="38" spans="1:28" ht="19.2" thickTop="1" thickBot="1">
      <c r="A38" s="22"/>
      <c r="B38" s="52"/>
      <c r="C38" s="54"/>
      <c r="D38" s="13"/>
      <c r="E38" s="14"/>
      <c r="F38" s="15"/>
      <c r="G38" s="52"/>
      <c r="H38" s="53"/>
      <c r="I38" s="53"/>
      <c r="J38" s="54"/>
      <c r="L38" s="41" t="s">
        <v>31</v>
      </c>
      <c r="M38" s="42"/>
    </row>
    <row r="39" spans="1:28" ht="19.2" thickTop="1" thickBot="1">
      <c r="A39" s="22"/>
      <c r="B39" s="52"/>
      <c r="C39" s="54"/>
      <c r="D39" s="13"/>
      <c r="E39" s="14"/>
      <c r="F39" s="15"/>
      <c r="G39" s="52"/>
      <c r="H39" s="53"/>
      <c r="I39" s="53"/>
      <c r="J39" s="54"/>
      <c r="L39" s="41" t="s">
        <v>200</v>
      </c>
      <c r="M39" s="42"/>
    </row>
    <row r="40" spans="1:28" ht="19.2" thickTop="1" thickBot="1">
      <c r="A40" s="22"/>
      <c r="B40" s="52"/>
      <c r="C40" s="54"/>
      <c r="D40" s="13"/>
      <c r="E40" s="14"/>
      <c r="F40" s="15"/>
      <c r="G40" s="52"/>
      <c r="H40" s="53"/>
      <c r="I40" s="53"/>
      <c r="J40" s="54"/>
      <c r="L40" s="41" t="s">
        <v>201</v>
      </c>
      <c r="M40" s="42"/>
    </row>
    <row r="41" spans="1:28" ht="19.2" thickTop="1" thickBot="1">
      <c r="A41" s="22"/>
      <c r="B41" s="52"/>
      <c r="C41" s="54"/>
      <c r="D41" s="13"/>
      <c r="E41" s="14"/>
      <c r="F41" s="15"/>
      <c r="G41" s="52"/>
      <c r="H41" s="53"/>
      <c r="I41" s="53"/>
      <c r="J41" s="54"/>
      <c r="L41" s="41" t="s">
        <v>204</v>
      </c>
      <c r="M41" s="42"/>
    </row>
    <row r="42" spans="1:28" ht="19.2" thickTop="1" thickBot="1">
      <c r="A42" s="22"/>
      <c r="B42" s="52"/>
      <c r="C42" s="54"/>
      <c r="D42" s="13"/>
      <c r="E42" s="14"/>
      <c r="F42" s="15"/>
      <c r="G42" s="52"/>
      <c r="H42" s="53"/>
      <c r="I42" s="53"/>
      <c r="J42" s="54"/>
      <c r="L42" s="41" t="s">
        <v>205</v>
      </c>
      <c r="M42" s="42"/>
    </row>
    <row r="43" spans="1:28" ht="19.2" thickTop="1" thickBot="1">
      <c r="A43" s="22"/>
      <c r="B43" s="52"/>
      <c r="C43" s="54"/>
      <c r="D43" s="13"/>
      <c r="E43" s="14"/>
      <c r="F43" s="15"/>
      <c r="G43" s="52"/>
      <c r="H43" s="53"/>
      <c r="I43" s="53"/>
      <c r="J43" s="54"/>
      <c r="L43" s="41" t="s">
        <v>202</v>
      </c>
      <c r="M43" s="42"/>
    </row>
    <row r="44" spans="1:28" ht="19.2" thickTop="1" thickBot="1">
      <c r="A44" s="22"/>
      <c r="B44" s="52"/>
      <c r="C44" s="54"/>
      <c r="D44" s="13"/>
      <c r="E44" s="14"/>
      <c r="F44" s="15"/>
      <c r="G44" s="52"/>
      <c r="H44" s="53"/>
      <c r="I44" s="53"/>
      <c r="J44" s="54"/>
      <c r="L44" s="41" t="s">
        <v>203</v>
      </c>
      <c r="M44" s="42"/>
    </row>
    <row r="45" spans="1:28" ht="19.2" thickTop="1" thickBot="1">
      <c r="A45" s="22"/>
      <c r="B45" s="52"/>
      <c r="C45" s="54"/>
      <c r="D45" s="13"/>
      <c r="E45" s="14"/>
      <c r="F45" s="15"/>
      <c r="G45" s="52"/>
      <c r="H45" s="53"/>
      <c r="I45" s="53"/>
      <c r="J45" s="54"/>
      <c r="L45" s="41" t="s">
        <v>33</v>
      </c>
      <c r="M45" s="42"/>
    </row>
    <row r="46" spans="1:28" ht="19.2" thickTop="1" thickBot="1">
      <c r="A46" s="22"/>
      <c r="B46" s="52"/>
      <c r="C46" s="54"/>
      <c r="D46" s="13"/>
      <c r="E46" s="14"/>
      <c r="F46" s="15"/>
      <c r="G46" s="52"/>
      <c r="H46" s="53"/>
      <c r="I46" s="53"/>
      <c r="J46" s="54"/>
      <c r="L46" s="41" t="s">
        <v>207</v>
      </c>
      <c r="M46" s="42"/>
    </row>
    <row r="47" spans="1:28" ht="19.2" thickTop="1" thickBot="1">
      <c r="A47" s="22"/>
      <c r="B47" s="52"/>
      <c r="C47" s="54"/>
      <c r="D47" s="13"/>
      <c r="E47" s="14"/>
      <c r="F47" s="15"/>
      <c r="G47" s="52"/>
      <c r="H47" s="53"/>
      <c r="I47" s="53"/>
      <c r="J47" s="54"/>
      <c r="L47" s="41" t="s">
        <v>206</v>
      </c>
      <c r="M47" s="42"/>
    </row>
    <row r="48" spans="1:28" ht="19.2" thickTop="1" thickBot="1">
      <c r="A48" s="22"/>
      <c r="B48" s="52"/>
      <c r="C48" s="54"/>
      <c r="D48" s="13"/>
      <c r="E48" s="14"/>
      <c r="F48" s="15"/>
      <c r="G48" s="52"/>
      <c r="H48" s="53"/>
      <c r="I48" s="53"/>
      <c r="J48" s="54"/>
      <c r="L48" s="41" t="s">
        <v>208</v>
      </c>
      <c r="M48" s="42"/>
    </row>
    <row r="49" spans="1:19" ht="19.2" thickTop="1" thickBot="1">
      <c r="A49" s="22"/>
      <c r="B49" s="52"/>
      <c r="C49" s="54"/>
      <c r="D49" s="13"/>
      <c r="E49" s="14"/>
      <c r="F49" s="15"/>
      <c r="G49" s="52"/>
      <c r="H49" s="53"/>
      <c r="I49" s="53"/>
      <c r="J49" s="54"/>
      <c r="L49" s="50"/>
      <c r="M49" s="51"/>
    </row>
    <row r="50" spans="1:19" ht="19.2" thickTop="1" thickBot="1">
      <c r="A50" s="22"/>
      <c r="B50" s="52"/>
      <c r="C50" s="54"/>
      <c r="D50" s="13"/>
      <c r="E50" s="14"/>
      <c r="F50" s="15"/>
      <c r="G50" s="52"/>
      <c r="H50" s="53"/>
      <c r="I50" s="53"/>
      <c r="J50" s="54"/>
      <c r="L50" s="50"/>
      <c r="M50" s="51"/>
    </row>
    <row r="51" spans="1:19" ht="19.2" thickTop="1" thickBot="1">
      <c r="A51" s="22"/>
      <c r="B51" s="52"/>
      <c r="C51" s="54"/>
      <c r="D51" s="13"/>
      <c r="E51" s="14"/>
      <c r="F51" s="15"/>
      <c r="G51" s="52"/>
      <c r="H51" s="53"/>
      <c r="I51" s="53"/>
      <c r="J51" s="54"/>
      <c r="L51" s="50"/>
      <c r="M51" s="51"/>
    </row>
    <row r="52" spans="1:19" ht="19.2" thickTop="1" thickBot="1">
      <c r="A52" s="22"/>
      <c r="B52" s="52"/>
      <c r="C52" s="54"/>
      <c r="D52" s="13"/>
      <c r="E52" s="14"/>
      <c r="F52" s="15"/>
      <c r="G52" s="52"/>
      <c r="H52" s="53"/>
      <c r="I52" s="53"/>
      <c r="J52" s="54"/>
      <c r="L52" s="50"/>
      <c r="M52" s="51"/>
    </row>
    <row r="53" spans="1:19" ht="19.2" thickTop="1" thickBot="1">
      <c r="A53" s="22"/>
      <c r="B53" s="52"/>
      <c r="C53" s="54"/>
      <c r="D53" s="13"/>
      <c r="E53" s="14"/>
      <c r="F53" s="15"/>
      <c r="G53" s="52"/>
      <c r="H53" s="53"/>
      <c r="I53" s="53"/>
      <c r="J53" s="54"/>
      <c r="L53" s="50"/>
      <c r="M53" s="51"/>
    </row>
    <row r="54" spans="1:19" ht="19.2" thickTop="1" thickBot="1">
      <c r="A54" s="22"/>
      <c r="B54" s="52"/>
      <c r="C54" s="54"/>
      <c r="D54" s="13"/>
      <c r="E54" s="14"/>
      <c r="F54" s="15"/>
      <c r="G54" s="52"/>
      <c r="H54" s="53"/>
      <c r="I54" s="53"/>
      <c r="J54" s="54"/>
      <c r="L54" s="50"/>
      <c r="M54" s="51"/>
    </row>
    <row r="55" spans="1:19" ht="19.2" thickTop="1" thickBot="1">
      <c r="A55" s="22"/>
      <c r="B55" s="52"/>
      <c r="C55" s="54"/>
      <c r="D55" s="13"/>
      <c r="E55" s="14"/>
      <c r="F55" s="15"/>
      <c r="G55" s="52"/>
      <c r="H55" s="53"/>
      <c r="I55" s="53"/>
      <c r="J55" s="54"/>
      <c r="L55" s="50"/>
      <c r="M55" s="51"/>
    </row>
    <row r="56" spans="1:19" ht="19.2" thickTop="1" thickBot="1">
      <c r="A56" s="22"/>
      <c r="B56" s="52"/>
      <c r="C56" s="54"/>
      <c r="D56" s="13"/>
      <c r="E56" s="14"/>
      <c r="F56" s="15"/>
      <c r="G56" s="52"/>
      <c r="H56" s="53"/>
      <c r="I56" s="53"/>
      <c r="J56" s="54"/>
      <c r="L56" s="50"/>
      <c r="M56" s="51"/>
    </row>
    <row r="57" spans="1:19" ht="19.2" thickTop="1" thickBot="1">
      <c r="A57" s="22"/>
      <c r="B57" s="52"/>
      <c r="C57" s="54"/>
      <c r="D57" s="13"/>
      <c r="E57" s="14"/>
      <c r="F57" s="15"/>
      <c r="G57" s="52"/>
      <c r="H57" s="53"/>
      <c r="I57" s="53"/>
      <c r="J57" s="54"/>
      <c r="L57" s="50"/>
      <c r="M57" s="51"/>
    </row>
    <row r="58" spans="1:19" ht="19.2" thickTop="1" thickBot="1">
      <c r="A58" s="22"/>
      <c r="B58" s="52"/>
      <c r="C58" s="54"/>
      <c r="D58" s="13"/>
      <c r="E58" s="14"/>
      <c r="F58" s="15"/>
      <c r="G58" s="52"/>
      <c r="H58" s="53"/>
      <c r="I58" s="53"/>
      <c r="J58" s="54"/>
      <c r="L58" s="50"/>
      <c r="M58" s="51"/>
    </row>
    <row r="59" spans="1:19" ht="19.2" thickTop="1" thickBot="1">
      <c r="A59" s="22"/>
      <c r="B59" s="52"/>
      <c r="C59" s="54"/>
      <c r="D59" s="13"/>
      <c r="E59" s="14"/>
      <c r="F59" s="15"/>
      <c r="G59" s="52"/>
      <c r="H59" s="53"/>
      <c r="I59" s="53"/>
      <c r="J59" s="54"/>
      <c r="L59" s="50"/>
      <c r="M59" s="51"/>
    </row>
    <row r="60" spans="1:19" ht="19.2" thickTop="1" thickBot="1">
      <c r="A60" s="22"/>
      <c r="B60" s="52"/>
      <c r="C60" s="54"/>
      <c r="D60" s="13"/>
      <c r="E60" s="14"/>
      <c r="F60" s="15"/>
      <c r="G60" s="52"/>
      <c r="H60" s="53"/>
      <c r="I60" s="53"/>
      <c r="J60" s="54"/>
      <c r="L60" s="50"/>
      <c r="M60" s="51"/>
    </row>
    <row r="61" spans="1:19" ht="19.2" thickTop="1" thickBot="1">
      <c r="A61" s="22"/>
      <c r="B61" s="52"/>
      <c r="C61" s="54"/>
      <c r="D61" s="13"/>
      <c r="E61" s="14"/>
      <c r="F61" s="15"/>
      <c r="G61" s="52"/>
      <c r="H61" s="53"/>
      <c r="I61" s="53"/>
      <c r="J61" s="54"/>
      <c r="L61" s="50"/>
      <c r="M61" s="51"/>
      <c r="O61" s="35"/>
    </row>
    <row r="62" spans="1:19" ht="4.8" customHeight="1" thickTop="1" thickBot="1">
      <c r="A62" s="2"/>
      <c r="B62" s="60"/>
      <c r="C62" s="60"/>
      <c r="D62" s="23"/>
      <c r="E62" s="24"/>
      <c r="F62" s="25"/>
      <c r="G62" s="60"/>
      <c r="H62" s="60"/>
      <c r="I62" s="60"/>
      <c r="J62" s="60"/>
      <c r="L62" s="26"/>
      <c r="M62" s="26"/>
      <c r="N62" s="26"/>
      <c r="P62" s="26"/>
      <c r="Q62" s="26"/>
      <c r="R62" s="26"/>
      <c r="S62" s="26"/>
    </row>
    <row r="63" spans="1:19" ht="34.200000000000003" thickBot="1">
      <c r="A63" s="65" t="str">
        <f>+A3</f>
        <v>Répartition des "108" heures sur l’année 2025 / 2026</v>
      </c>
      <c r="B63" s="66"/>
      <c r="C63" s="66"/>
      <c r="D63" s="66"/>
      <c r="E63" s="66"/>
      <c r="F63" s="66"/>
      <c r="G63" s="66"/>
      <c r="H63" s="66"/>
      <c r="I63" s="66"/>
      <c r="J63" s="66"/>
      <c r="L63" s="26"/>
      <c r="M63" s="26"/>
    </row>
    <row r="64" spans="1:19" ht="18.600000000000001" thickBot="1">
      <c r="A64" s="58" t="s">
        <v>2</v>
      </c>
      <c r="B64" s="58"/>
      <c r="C64" s="67" t="str">
        <f>IF(C4="","",C4)</f>
        <v/>
      </c>
      <c r="D64" s="67"/>
      <c r="E64" s="67"/>
      <c r="F64" s="67"/>
      <c r="G64" s="67"/>
      <c r="H64" s="67"/>
      <c r="I64" s="67"/>
      <c r="J64" s="67"/>
      <c r="L64" s="26"/>
      <c r="M64" s="26"/>
    </row>
    <row r="65" spans="1:13" ht="18.600000000000001" thickBot="1">
      <c r="A65" s="58" t="s">
        <v>3</v>
      </c>
      <c r="B65" s="58"/>
      <c r="C65" s="67" t="str">
        <f>IF(C5="","",C5)</f>
        <v/>
      </c>
      <c r="D65" s="67"/>
      <c r="E65" s="67"/>
      <c r="F65" s="67"/>
      <c r="G65" s="67"/>
      <c r="H65" s="67"/>
      <c r="I65" s="67"/>
      <c r="J65" s="67"/>
      <c r="L65" s="26"/>
      <c r="M65" s="26"/>
    </row>
    <row r="66" spans="1:13" ht="18.600000000000001" thickBot="1">
      <c r="A66" s="58" t="s">
        <v>4</v>
      </c>
      <c r="B66" s="58"/>
      <c r="C66" s="67" t="str">
        <f>IF(C6="","",C6)</f>
        <v/>
      </c>
      <c r="D66" s="67"/>
      <c r="E66" s="67"/>
      <c r="F66" s="67"/>
      <c r="G66" s="67"/>
      <c r="H66" s="67"/>
      <c r="I66" s="67"/>
      <c r="J66" s="67"/>
      <c r="L66" s="26"/>
      <c r="M66" s="26"/>
    </row>
    <row r="67" spans="1:13" ht="24" thickBot="1">
      <c r="A67" s="58" t="s">
        <v>5</v>
      </c>
      <c r="B67" s="58"/>
      <c r="C67" s="68">
        <f>IF(C7="","",C7)</f>
        <v>1</v>
      </c>
      <c r="D67" s="69"/>
      <c r="E67" s="70" t="s">
        <v>12</v>
      </c>
      <c r="F67" s="70"/>
      <c r="G67" s="70"/>
      <c r="H67" s="70"/>
      <c r="I67" s="70"/>
      <c r="J67" s="70"/>
      <c r="L67" s="26"/>
      <c r="M67" s="26"/>
    </row>
    <row r="68" spans="1:13" ht="5.4" customHeight="1" thickBot="1">
      <c r="A68" s="58"/>
      <c r="B68" s="58"/>
      <c r="C68" s="5"/>
      <c r="L68" s="26"/>
      <c r="M68" s="26"/>
    </row>
    <row r="69" spans="1:13" ht="19.2" thickTop="1" thickBot="1">
      <c r="A69" s="58" t="s">
        <v>34</v>
      </c>
      <c r="B69" s="58"/>
      <c r="C69" s="4">
        <f>IF(C12="","",C12)</f>
        <v>108</v>
      </c>
      <c r="D69" s="8" t="s">
        <v>6</v>
      </c>
      <c r="E69" s="8" t="s">
        <v>7</v>
      </c>
      <c r="F69" s="8" t="s">
        <v>8</v>
      </c>
      <c r="G69" s="59" t="s">
        <v>9</v>
      </c>
      <c r="H69" s="59"/>
      <c r="I69" s="59"/>
      <c r="J69" s="59"/>
    </row>
    <row r="70" spans="1:13" ht="22.2" thickTop="1" thickBot="1">
      <c r="A70" s="81">
        <f>ROUND(18*C$7,2)</f>
        <v>18</v>
      </c>
      <c r="B70" s="82"/>
      <c r="C70" s="83"/>
      <c r="D70" s="11"/>
      <c r="E70" s="27"/>
      <c r="F70" s="3">
        <f>SUM(F71:F90)</f>
        <v>0</v>
      </c>
      <c r="G70" s="10"/>
      <c r="H70" s="10"/>
      <c r="I70" s="10"/>
      <c r="J70" s="10"/>
      <c r="L70" s="18" t="s">
        <v>25</v>
      </c>
    </row>
    <row r="71" spans="1:13" ht="19.2" thickTop="1" thickBot="1">
      <c r="A71" s="22"/>
      <c r="B71" s="52"/>
      <c r="C71" s="54"/>
      <c r="D71" s="13"/>
      <c r="E71" s="14"/>
      <c r="F71" s="15"/>
      <c r="G71" s="52"/>
      <c r="H71" s="53"/>
      <c r="I71" s="53"/>
      <c r="J71" s="54"/>
      <c r="L71" s="41" t="s">
        <v>50</v>
      </c>
      <c r="M71" s="42"/>
    </row>
    <row r="72" spans="1:13" ht="19.2" thickTop="1" thickBot="1">
      <c r="A72" s="22"/>
      <c r="B72" s="52"/>
      <c r="C72" s="54"/>
      <c r="D72" s="13"/>
      <c r="E72" s="14"/>
      <c r="F72" s="15"/>
      <c r="G72" s="52"/>
      <c r="H72" s="53"/>
      <c r="I72" s="53"/>
      <c r="J72" s="54"/>
      <c r="L72" s="41" t="s">
        <v>48</v>
      </c>
      <c r="M72" s="42"/>
    </row>
    <row r="73" spans="1:13" ht="19.2" thickTop="1" thickBot="1">
      <c r="A73" s="22"/>
      <c r="B73" s="52"/>
      <c r="C73" s="54"/>
      <c r="D73" s="13"/>
      <c r="E73" s="14"/>
      <c r="F73" s="15"/>
      <c r="G73" s="52"/>
      <c r="H73" s="53"/>
      <c r="I73" s="53"/>
      <c r="J73" s="54"/>
      <c r="L73" s="41" t="s">
        <v>22</v>
      </c>
      <c r="M73" s="42"/>
    </row>
    <row r="74" spans="1:13" ht="19.2" thickTop="1" thickBot="1">
      <c r="A74" s="22"/>
      <c r="B74" s="52"/>
      <c r="C74" s="54"/>
      <c r="D74" s="13"/>
      <c r="E74" s="14"/>
      <c r="F74" s="15"/>
      <c r="G74" s="52"/>
      <c r="H74" s="53"/>
      <c r="I74" s="53"/>
      <c r="J74" s="54"/>
      <c r="L74" s="41" t="s">
        <v>49</v>
      </c>
      <c r="M74" s="42"/>
    </row>
    <row r="75" spans="1:13" ht="19.2" thickTop="1" thickBot="1">
      <c r="A75" s="22"/>
      <c r="B75" s="52"/>
      <c r="C75" s="54"/>
      <c r="D75" s="13"/>
      <c r="E75" s="14"/>
      <c r="F75" s="15"/>
      <c r="G75" s="52"/>
      <c r="H75" s="53"/>
      <c r="I75" s="53"/>
      <c r="J75" s="54"/>
      <c r="L75" s="16"/>
      <c r="M75" s="17"/>
    </row>
    <row r="76" spans="1:13" ht="19.2" thickTop="1" thickBot="1">
      <c r="A76" s="22"/>
      <c r="B76" s="52"/>
      <c r="C76" s="54"/>
      <c r="D76" s="13"/>
      <c r="E76" s="14"/>
      <c r="F76" s="15"/>
      <c r="G76" s="52"/>
      <c r="H76" s="53"/>
      <c r="I76" s="53"/>
      <c r="J76" s="54"/>
      <c r="L76" s="16"/>
      <c r="M76" s="17"/>
    </row>
    <row r="77" spans="1:13" ht="19.2" thickTop="1" thickBot="1">
      <c r="A77" s="22"/>
      <c r="B77" s="52"/>
      <c r="C77" s="54"/>
      <c r="D77" s="13"/>
      <c r="E77" s="14"/>
      <c r="F77" s="15"/>
      <c r="G77" s="52"/>
      <c r="H77" s="53"/>
      <c r="I77" s="53"/>
      <c r="J77" s="54"/>
      <c r="L77" s="16"/>
      <c r="M77" s="17"/>
    </row>
    <row r="78" spans="1:13" ht="19.2" thickTop="1" thickBot="1">
      <c r="A78" s="22"/>
      <c r="B78" s="52"/>
      <c r="C78" s="54"/>
      <c r="D78" s="13"/>
      <c r="E78" s="14"/>
      <c r="F78" s="15"/>
      <c r="G78" s="52"/>
      <c r="H78" s="53"/>
      <c r="I78" s="53"/>
      <c r="J78" s="54"/>
      <c r="L78" s="16"/>
      <c r="M78" s="17"/>
    </row>
    <row r="79" spans="1:13" ht="19.2" thickTop="1" thickBot="1">
      <c r="A79" s="22"/>
      <c r="B79" s="52"/>
      <c r="C79" s="54"/>
      <c r="D79" s="13"/>
      <c r="E79" s="14"/>
      <c r="F79" s="15"/>
      <c r="G79" s="52"/>
      <c r="H79" s="53"/>
      <c r="I79" s="53"/>
      <c r="J79" s="54"/>
      <c r="L79" s="16"/>
      <c r="M79" s="17"/>
    </row>
    <row r="80" spans="1:13" ht="19.2" thickTop="1" thickBot="1">
      <c r="A80" s="22"/>
      <c r="B80" s="52"/>
      <c r="C80" s="54"/>
      <c r="D80" s="13"/>
      <c r="E80" s="14"/>
      <c r="F80" s="15"/>
      <c r="G80" s="52"/>
      <c r="H80" s="53"/>
      <c r="I80" s="53"/>
      <c r="J80" s="54"/>
      <c r="L80" s="16"/>
      <c r="M80" s="17"/>
    </row>
    <row r="81" spans="1:13" ht="19.2" thickTop="1" thickBot="1">
      <c r="A81" s="22"/>
      <c r="B81" s="52"/>
      <c r="C81" s="54"/>
      <c r="D81" s="13"/>
      <c r="E81" s="14"/>
      <c r="F81" s="15"/>
      <c r="G81" s="52"/>
      <c r="H81" s="53"/>
      <c r="I81" s="53"/>
      <c r="J81" s="54"/>
      <c r="L81" s="16"/>
      <c r="M81" s="17"/>
    </row>
    <row r="82" spans="1:13" ht="19.2" thickTop="1" thickBot="1">
      <c r="A82" s="22"/>
      <c r="B82" s="52"/>
      <c r="C82" s="54"/>
      <c r="D82" s="13"/>
      <c r="E82" s="14"/>
      <c r="F82" s="15"/>
      <c r="G82" s="52"/>
      <c r="H82" s="53"/>
      <c r="I82" s="53"/>
      <c r="J82" s="54"/>
      <c r="L82" s="16"/>
      <c r="M82" s="17"/>
    </row>
    <row r="83" spans="1:13" ht="19.2" thickTop="1" thickBot="1">
      <c r="A83" s="22"/>
      <c r="B83" s="52"/>
      <c r="C83" s="54"/>
      <c r="D83" s="13"/>
      <c r="E83" s="14"/>
      <c r="F83" s="15"/>
      <c r="G83" s="52"/>
      <c r="H83" s="53"/>
      <c r="I83" s="53"/>
      <c r="J83" s="54"/>
      <c r="L83" s="16"/>
      <c r="M83" s="17"/>
    </row>
    <row r="84" spans="1:13" ht="19.2" thickTop="1" thickBot="1">
      <c r="A84" s="22"/>
      <c r="B84" s="52"/>
      <c r="C84" s="54"/>
      <c r="D84" s="13"/>
      <c r="E84" s="14"/>
      <c r="F84" s="15"/>
      <c r="G84" s="52"/>
      <c r="H84" s="53"/>
      <c r="I84" s="53"/>
      <c r="J84" s="54"/>
      <c r="L84" s="16"/>
      <c r="M84" s="17"/>
    </row>
    <row r="85" spans="1:13" ht="19.2" thickTop="1" thickBot="1">
      <c r="A85" s="22"/>
      <c r="B85" s="52"/>
      <c r="C85" s="54"/>
      <c r="D85" s="13"/>
      <c r="E85" s="14"/>
      <c r="F85" s="15"/>
      <c r="G85" s="52"/>
      <c r="H85" s="53"/>
      <c r="I85" s="53"/>
      <c r="J85" s="54"/>
      <c r="L85" s="16"/>
      <c r="M85" s="17"/>
    </row>
    <row r="86" spans="1:13" ht="19.2" thickTop="1" thickBot="1">
      <c r="A86" s="22"/>
      <c r="B86" s="52"/>
      <c r="C86" s="54"/>
      <c r="D86" s="13"/>
      <c r="E86" s="14"/>
      <c r="F86" s="15"/>
      <c r="G86" s="52"/>
      <c r="H86" s="53"/>
      <c r="I86" s="53"/>
      <c r="J86" s="54"/>
      <c r="L86" s="16"/>
      <c r="M86" s="17"/>
    </row>
    <row r="87" spans="1:13" ht="19.2" thickTop="1" thickBot="1">
      <c r="A87" s="22"/>
      <c r="B87" s="52"/>
      <c r="C87" s="54"/>
      <c r="D87" s="13"/>
      <c r="E87" s="14"/>
      <c r="F87" s="15"/>
      <c r="G87" s="52"/>
      <c r="H87" s="53"/>
      <c r="I87" s="53"/>
      <c r="J87" s="54"/>
      <c r="L87" s="16"/>
      <c r="M87" s="17"/>
    </row>
    <row r="88" spans="1:13" ht="19.2" thickTop="1" thickBot="1">
      <c r="A88" s="22"/>
      <c r="B88" s="52"/>
      <c r="C88" s="54"/>
      <c r="D88" s="13"/>
      <c r="E88" s="14"/>
      <c r="F88" s="15"/>
      <c r="G88" s="52"/>
      <c r="H88" s="53"/>
      <c r="I88" s="53"/>
      <c r="J88" s="54"/>
      <c r="L88" s="50"/>
      <c r="M88" s="51"/>
    </row>
    <row r="89" spans="1:13" ht="19.2" thickTop="1" thickBot="1">
      <c r="A89" s="22"/>
      <c r="B89" s="52"/>
      <c r="C89" s="54"/>
      <c r="D89" s="13"/>
      <c r="E89" s="14"/>
      <c r="F89" s="15"/>
      <c r="G89" s="52"/>
      <c r="H89" s="53"/>
      <c r="I89" s="53"/>
      <c r="J89" s="54"/>
      <c r="L89" s="50"/>
      <c r="M89" s="51"/>
    </row>
    <row r="90" spans="1:13" ht="7.8" customHeight="1" thickTop="1" thickBot="1">
      <c r="A90" s="28"/>
      <c r="B90" s="55"/>
      <c r="C90" s="57"/>
      <c r="D90" s="29"/>
      <c r="E90" s="30"/>
      <c r="F90" s="31"/>
      <c r="G90" s="55"/>
      <c r="H90" s="56"/>
      <c r="I90" s="56"/>
      <c r="J90" s="57"/>
    </row>
    <row r="91" spans="1:13" ht="22.2" thickTop="1" thickBot="1">
      <c r="A91" s="78">
        <f>ROUND(6*C$7,2)</f>
        <v>6</v>
      </c>
      <c r="B91" s="79"/>
      <c r="C91" s="80"/>
      <c r="D91" s="9"/>
      <c r="E91" s="9"/>
      <c r="F91" s="3">
        <f>SUM(F92:F100)</f>
        <v>0</v>
      </c>
      <c r="G91" s="9"/>
      <c r="H91" s="9"/>
      <c r="I91" s="9"/>
      <c r="J91" s="9"/>
      <c r="L91" s="18" t="s">
        <v>26</v>
      </c>
    </row>
    <row r="92" spans="1:13" ht="19.2" thickTop="1" thickBot="1">
      <c r="A92" s="22"/>
      <c r="B92" s="52"/>
      <c r="C92" s="54"/>
      <c r="D92" s="13"/>
      <c r="E92" s="14"/>
      <c r="F92" s="15"/>
      <c r="G92" s="52"/>
      <c r="H92" s="53"/>
      <c r="I92" s="53"/>
      <c r="J92" s="54"/>
      <c r="L92" s="41" t="s">
        <v>51</v>
      </c>
      <c r="M92" s="42"/>
    </row>
    <row r="93" spans="1:13" ht="19.2" thickTop="1" thickBot="1">
      <c r="A93" s="22"/>
      <c r="B93" s="52"/>
      <c r="C93" s="54"/>
      <c r="D93" s="13"/>
      <c r="E93" s="14"/>
      <c r="F93" s="15"/>
      <c r="G93" s="52"/>
      <c r="H93" s="53"/>
      <c r="I93" s="53"/>
      <c r="J93" s="54"/>
      <c r="L93" s="50"/>
      <c r="M93" s="51"/>
    </row>
    <row r="94" spans="1:13" ht="19.2" thickTop="1" thickBot="1">
      <c r="A94" s="22"/>
      <c r="B94" s="52"/>
      <c r="C94" s="54"/>
      <c r="D94" s="13"/>
      <c r="E94" s="14"/>
      <c r="F94" s="15"/>
      <c r="G94" s="52"/>
      <c r="H94" s="53"/>
      <c r="I94" s="53"/>
      <c r="J94" s="54"/>
      <c r="L94" s="50"/>
      <c r="M94" s="51"/>
    </row>
    <row r="95" spans="1:13" ht="19.2" thickTop="1" thickBot="1">
      <c r="A95" s="22"/>
      <c r="B95" s="52"/>
      <c r="C95" s="54"/>
      <c r="D95" s="13"/>
      <c r="E95" s="14"/>
      <c r="F95" s="15"/>
      <c r="G95" s="52"/>
      <c r="H95" s="53"/>
      <c r="I95" s="53"/>
      <c r="J95" s="54"/>
      <c r="L95" s="50"/>
      <c r="M95" s="51"/>
    </row>
    <row r="96" spans="1:13" ht="19.2" thickTop="1" thickBot="1">
      <c r="A96" s="22"/>
      <c r="B96" s="52"/>
      <c r="C96" s="54"/>
      <c r="D96" s="13"/>
      <c r="E96" s="14"/>
      <c r="F96" s="15"/>
      <c r="G96" s="52"/>
      <c r="H96" s="53"/>
      <c r="I96" s="53"/>
      <c r="J96" s="54"/>
      <c r="L96" s="50"/>
      <c r="M96" s="51"/>
    </row>
    <row r="97" spans="1:13" ht="19.2" thickTop="1" thickBot="1">
      <c r="A97" s="22"/>
      <c r="B97" s="52"/>
      <c r="C97" s="54"/>
      <c r="D97" s="13"/>
      <c r="E97" s="14"/>
      <c r="F97" s="15"/>
      <c r="G97" s="52"/>
      <c r="H97" s="53"/>
      <c r="I97" s="53"/>
      <c r="J97" s="54"/>
      <c r="L97" s="50"/>
      <c r="M97" s="51"/>
    </row>
    <row r="98" spans="1:13" ht="19.2" thickTop="1" thickBot="1">
      <c r="A98" s="22"/>
      <c r="B98" s="52"/>
      <c r="C98" s="54"/>
      <c r="D98" s="13"/>
      <c r="E98" s="14"/>
      <c r="F98" s="15"/>
      <c r="G98" s="52"/>
      <c r="H98" s="53"/>
      <c r="I98" s="53"/>
      <c r="J98" s="54"/>
      <c r="L98" s="50"/>
      <c r="M98" s="51"/>
    </row>
    <row r="99" spans="1:13" ht="19.2" thickTop="1" thickBot="1">
      <c r="A99" s="22"/>
      <c r="B99" s="52"/>
      <c r="C99" s="54"/>
      <c r="D99" s="13"/>
      <c r="E99" s="14"/>
      <c r="F99" s="15"/>
      <c r="G99" s="52"/>
      <c r="H99" s="53"/>
      <c r="I99" s="53"/>
      <c r="J99" s="54"/>
      <c r="L99" s="50"/>
      <c r="M99" s="51"/>
    </row>
    <row r="100" spans="1:13" ht="19.2" thickTop="1" thickBot="1">
      <c r="A100" s="22"/>
      <c r="B100" s="52"/>
      <c r="C100" s="54"/>
      <c r="D100" s="13"/>
      <c r="E100" s="14"/>
      <c r="F100" s="15"/>
      <c r="G100" s="52"/>
      <c r="H100" s="53"/>
      <c r="I100" s="53"/>
      <c r="J100" s="54"/>
      <c r="L100" s="50"/>
      <c r="M100" s="51"/>
    </row>
    <row r="101" spans="1:13" ht="22.2" thickTop="1" thickBot="1">
      <c r="A101" s="75" t="s">
        <v>10</v>
      </c>
      <c r="B101" s="76"/>
      <c r="C101" s="76"/>
      <c r="D101" s="76"/>
      <c r="E101" s="77"/>
      <c r="F101" s="3">
        <f>SUM(F91,F70,F29,F13)</f>
        <v>0</v>
      </c>
    </row>
    <row r="102" spans="1:13" ht="9.6" customHeight="1" thickTop="1" thickBot="1">
      <c r="F102" s="2"/>
    </row>
    <row r="103" spans="1:13" ht="19.2" thickTop="1" thickBot="1">
      <c r="A103" s="62" t="s">
        <v>11</v>
      </c>
      <c r="B103" s="63"/>
      <c r="C103" s="63"/>
      <c r="D103" s="63"/>
      <c r="E103" s="64"/>
    </row>
    <row r="104" spans="1:13" ht="19.2" thickTop="1" thickBot="1">
      <c r="A104" s="22"/>
      <c r="B104" s="61"/>
      <c r="C104" s="61"/>
      <c r="D104" s="13"/>
      <c r="E104" s="14"/>
      <c r="F104" s="15"/>
      <c r="G104" s="52"/>
      <c r="H104" s="53"/>
      <c r="I104" s="53"/>
      <c r="J104" s="54"/>
    </row>
    <row r="105" spans="1:13" ht="19.2" thickTop="1" thickBot="1">
      <c r="A105" s="22"/>
      <c r="B105" s="61"/>
      <c r="C105" s="61"/>
      <c r="D105" s="13"/>
      <c r="E105" s="14"/>
      <c r="F105" s="15"/>
      <c r="G105" s="52"/>
      <c r="H105" s="53"/>
      <c r="I105" s="53"/>
      <c r="J105" s="54"/>
    </row>
    <row r="106" spans="1:13" ht="19.2" thickTop="1" thickBot="1">
      <c r="A106" s="22"/>
      <c r="B106" s="61"/>
      <c r="C106" s="61"/>
      <c r="D106" s="13"/>
      <c r="E106" s="14"/>
      <c r="F106" s="15"/>
      <c r="G106" s="52"/>
      <c r="H106" s="53"/>
      <c r="I106" s="53"/>
      <c r="J106" s="54"/>
    </row>
    <row r="107" spans="1:13" ht="19.2" thickTop="1" thickBot="1">
      <c r="A107" s="22"/>
      <c r="B107" s="61"/>
      <c r="C107" s="61"/>
      <c r="D107" s="13"/>
      <c r="E107" s="14"/>
      <c r="F107" s="15"/>
      <c r="G107" s="52"/>
      <c r="H107" s="53"/>
      <c r="I107" s="53"/>
      <c r="J107" s="54"/>
    </row>
    <row r="108" spans="1:13" ht="19.2" thickTop="1" thickBot="1">
      <c r="A108" s="22"/>
      <c r="B108" s="61"/>
      <c r="C108" s="61"/>
      <c r="D108" s="13"/>
      <c r="E108" s="14"/>
      <c r="F108" s="15"/>
      <c r="G108" s="52"/>
      <c r="H108" s="53"/>
      <c r="I108" s="53"/>
      <c r="J108" s="54"/>
    </row>
    <row r="109" spans="1:13" ht="19.2" thickTop="1" thickBot="1">
      <c r="A109" s="22"/>
      <c r="B109" s="61"/>
      <c r="C109" s="61"/>
      <c r="D109" s="13"/>
      <c r="E109" s="14"/>
      <c r="F109" s="15"/>
      <c r="G109" s="52"/>
      <c r="H109" s="53"/>
      <c r="I109" s="53"/>
      <c r="J109" s="54"/>
    </row>
    <row r="110" spans="1:13" ht="19.2" thickTop="1" thickBot="1">
      <c r="A110" s="22"/>
      <c r="B110" s="61"/>
      <c r="C110" s="61"/>
      <c r="D110" s="13"/>
      <c r="E110" s="14"/>
      <c r="F110" s="15"/>
      <c r="G110" s="52"/>
      <c r="H110" s="53"/>
      <c r="I110" s="53"/>
      <c r="J110" s="54"/>
    </row>
    <row r="111" spans="1:13" ht="19.2" thickTop="1" thickBot="1">
      <c r="A111" s="22"/>
      <c r="B111" s="61"/>
      <c r="C111" s="61"/>
      <c r="D111" s="13"/>
      <c r="E111" s="14"/>
      <c r="F111" s="15"/>
      <c r="G111" s="52"/>
      <c r="H111" s="53"/>
      <c r="I111" s="53"/>
      <c r="J111" s="54"/>
    </row>
    <row r="112" spans="1:13" ht="19.2" thickTop="1" thickBot="1">
      <c r="A112" s="22"/>
      <c r="B112" s="61"/>
      <c r="C112" s="61"/>
      <c r="D112" s="13"/>
      <c r="E112" s="14"/>
      <c r="F112" s="15"/>
      <c r="G112" s="52"/>
      <c r="H112" s="53"/>
      <c r="I112" s="53"/>
      <c r="J112" s="54"/>
    </row>
    <row r="113" spans="1:10" ht="19.2" thickTop="1" thickBot="1">
      <c r="A113" s="22"/>
      <c r="B113" s="61"/>
      <c r="C113" s="61"/>
      <c r="D113" s="13"/>
      <c r="E113" s="14"/>
      <c r="F113" s="15"/>
      <c r="G113" s="52"/>
      <c r="H113" s="53"/>
      <c r="I113" s="53"/>
      <c r="J113" s="54"/>
    </row>
    <row r="114" spans="1:10" ht="19.2" thickTop="1" thickBot="1">
      <c r="A114" s="22"/>
      <c r="B114" s="61"/>
      <c r="C114" s="61"/>
      <c r="D114" s="13"/>
      <c r="E114" s="14"/>
      <c r="F114" s="15"/>
      <c r="G114" s="52"/>
      <c r="H114" s="53"/>
      <c r="I114" s="53"/>
      <c r="J114" s="54"/>
    </row>
    <row r="115" spans="1:10" ht="19.2" thickTop="1" thickBot="1">
      <c r="A115" s="22"/>
      <c r="B115" s="61"/>
      <c r="C115" s="61"/>
      <c r="D115" s="13"/>
      <c r="E115" s="14"/>
      <c r="F115" s="15"/>
      <c r="G115" s="52"/>
      <c r="H115" s="53"/>
      <c r="I115" s="53"/>
      <c r="J115" s="54"/>
    </row>
    <row r="116" spans="1:10" ht="19.2" thickTop="1" thickBot="1">
      <c r="A116" s="22"/>
      <c r="B116" s="61"/>
      <c r="C116" s="61"/>
      <c r="D116" s="13"/>
      <c r="E116" s="14"/>
      <c r="F116" s="15"/>
      <c r="G116" s="52"/>
      <c r="H116" s="53"/>
      <c r="I116" s="53"/>
      <c r="J116" s="54"/>
    </row>
    <row r="117" spans="1:10" ht="19.2" thickTop="1" thickBot="1">
      <c r="A117" s="22"/>
      <c r="B117" s="61"/>
      <c r="C117" s="61"/>
      <c r="D117" s="13"/>
      <c r="E117" s="14"/>
      <c r="F117" s="15"/>
      <c r="G117" s="52"/>
      <c r="H117" s="53"/>
      <c r="I117" s="53"/>
      <c r="J117" s="54"/>
    </row>
    <row r="118" spans="1:10" ht="19.2" thickTop="1" thickBot="1">
      <c r="A118" s="22"/>
      <c r="B118" s="61"/>
      <c r="C118" s="61"/>
      <c r="D118" s="13"/>
      <c r="E118" s="14"/>
      <c r="F118" s="15"/>
      <c r="G118" s="52"/>
      <c r="H118" s="53"/>
      <c r="I118" s="53"/>
      <c r="J118" s="54"/>
    </row>
    <row r="119" spans="1:10" ht="19.2" thickTop="1" thickBot="1">
      <c r="A119" s="22"/>
      <c r="B119" s="61"/>
      <c r="C119" s="61"/>
      <c r="D119" s="13"/>
      <c r="E119" s="14"/>
      <c r="F119" s="15"/>
      <c r="G119" s="52"/>
      <c r="H119" s="53"/>
      <c r="I119" s="53"/>
      <c r="J119" s="54"/>
    </row>
    <row r="120" spans="1:10" ht="18.600000000000001" thickTop="1"/>
  </sheetData>
  <sheetProtection algorithmName="SHA-512" hashValue="0ptS1wbqnx4f2XJAmhKD9Lc/GOQ2gdajNNtnS/0Xg8EoKFkRrACGefkeaB6qcVWbkf/oFRoZzLw7FqcAN65Uow==" saltValue="nqwsr3nULgC5W7wg/+oJkA==" spinCount="100000" sheet="1" objects="1" scenarios="1"/>
  <mergeCells count="314">
    <mergeCell ref="G10:H10"/>
    <mergeCell ref="L40:M40"/>
    <mergeCell ref="L41:M41"/>
    <mergeCell ref="L14:M14"/>
    <mergeCell ref="L15:M15"/>
    <mergeCell ref="L16:M16"/>
    <mergeCell ref="L17:M17"/>
    <mergeCell ref="L18:M18"/>
    <mergeCell ref="L27:M27"/>
    <mergeCell ref="L30:M30"/>
    <mergeCell ref="L31:M31"/>
    <mergeCell ref="L32:M32"/>
    <mergeCell ref="G31:J31"/>
    <mergeCell ref="G19:J19"/>
    <mergeCell ref="G20:J20"/>
    <mergeCell ref="G21:J21"/>
    <mergeCell ref="G22:J22"/>
    <mergeCell ref="G23:J23"/>
    <mergeCell ref="G37:J37"/>
    <mergeCell ref="G38:J38"/>
    <mergeCell ref="G39:J39"/>
    <mergeCell ref="G32:J32"/>
    <mergeCell ref="G33:J33"/>
    <mergeCell ref="G34:J34"/>
    <mergeCell ref="L1:M2"/>
    <mergeCell ref="A1:J1"/>
    <mergeCell ref="A2:J2"/>
    <mergeCell ref="L100:M100"/>
    <mergeCell ref="L71:M71"/>
    <mergeCell ref="L72:M72"/>
    <mergeCell ref="L73:M73"/>
    <mergeCell ref="L74:M74"/>
    <mergeCell ref="L88:M88"/>
    <mergeCell ref="L89:M89"/>
    <mergeCell ref="L92:M92"/>
    <mergeCell ref="L93:M93"/>
    <mergeCell ref="L42:M42"/>
    <mergeCell ref="L43:M43"/>
    <mergeCell ref="L48:M48"/>
    <mergeCell ref="L49:M49"/>
    <mergeCell ref="L50:M50"/>
    <mergeCell ref="L45:M45"/>
    <mergeCell ref="L46:M46"/>
    <mergeCell ref="L57:M57"/>
    <mergeCell ref="L61:M61"/>
    <mergeCell ref="L33:M33"/>
    <mergeCell ref="L34:M34"/>
    <mergeCell ref="L55:M55"/>
    <mergeCell ref="C7:D7"/>
    <mergeCell ref="E7:J7"/>
    <mergeCell ref="A3:J3"/>
    <mergeCell ref="B18:C18"/>
    <mergeCell ref="A13:C13"/>
    <mergeCell ref="B16:C16"/>
    <mergeCell ref="B17:C17"/>
    <mergeCell ref="G15:J15"/>
    <mergeCell ref="G16:J16"/>
    <mergeCell ref="G17:J17"/>
    <mergeCell ref="A8:B8"/>
    <mergeCell ref="A9:B9"/>
    <mergeCell ref="A10:B10"/>
    <mergeCell ref="C8:D8"/>
    <mergeCell ref="C9:D9"/>
    <mergeCell ref="C10:D10"/>
    <mergeCell ref="E8:F8"/>
    <mergeCell ref="G8:H8"/>
    <mergeCell ref="I8:J8"/>
    <mergeCell ref="E9:F9"/>
    <mergeCell ref="E10:F10"/>
    <mergeCell ref="G9:H9"/>
    <mergeCell ref="I9:J9"/>
    <mergeCell ref="I10:J10"/>
    <mergeCell ref="B118:C118"/>
    <mergeCell ref="B119:C119"/>
    <mergeCell ref="G104:J104"/>
    <mergeCell ref="G105:J105"/>
    <mergeCell ref="G118:J118"/>
    <mergeCell ref="G119:J119"/>
    <mergeCell ref="A4:B4"/>
    <mergeCell ref="A5:B5"/>
    <mergeCell ref="A6:B6"/>
    <mergeCell ref="A7:B7"/>
    <mergeCell ref="A29:C29"/>
    <mergeCell ref="A101:E101"/>
    <mergeCell ref="A91:C91"/>
    <mergeCell ref="A70:C70"/>
    <mergeCell ref="B14:C14"/>
    <mergeCell ref="B15:C15"/>
    <mergeCell ref="G12:J12"/>
    <mergeCell ref="B92:C92"/>
    <mergeCell ref="B27:C27"/>
    <mergeCell ref="G14:J14"/>
    <mergeCell ref="G18:J18"/>
    <mergeCell ref="G27:J27"/>
    <mergeCell ref="G28:J28"/>
    <mergeCell ref="G30:J30"/>
    <mergeCell ref="G74:J74"/>
    <mergeCell ref="G88:J88"/>
    <mergeCell ref="G50:J50"/>
    <mergeCell ref="G61:J61"/>
    <mergeCell ref="G62:J62"/>
    <mergeCell ref="G40:J40"/>
    <mergeCell ref="G41:J41"/>
    <mergeCell ref="G42:J42"/>
    <mergeCell ref="G43:J43"/>
    <mergeCell ref="G46:J46"/>
    <mergeCell ref="G47:J47"/>
    <mergeCell ref="G59:J59"/>
    <mergeCell ref="G60:J60"/>
    <mergeCell ref="G55:J55"/>
    <mergeCell ref="G56:J56"/>
    <mergeCell ref="G48:J48"/>
    <mergeCell ref="G49:J49"/>
    <mergeCell ref="G51:J51"/>
    <mergeCell ref="G100:J100"/>
    <mergeCell ref="A63:J63"/>
    <mergeCell ref="A64:B64"/>
    <mergeCell ref="C64:J64"/>
    <mergeCell ref="A65:B65"/>
    <mergeCell ref="C65:J65"/>
    <mergeCell ref="A66:B66"/>
    <mergeCell ref="C66:J66"/>
    <mergeCell ref="A67:B67"/>
    <mergeCell ref="C67:D67"/>
    <mergeCell ref="E67:J67"/>
    <mergeCell ref="G75:J75"/>
    <mergeCell ref="G76:J76"/>
    <mergeCell ref="G77:J77"/>
    <mergeCell ref="G78:J78"/>
    <mergeCell ref="G79:J79"/>
    <mergeCell ref="G80:J80"/>
    <mergeCell ref="G81:J81"/>
    <mergeCell ref="G82:J82"/>
    <mergeCell ref="G83:J83"/>
    <mergeCell ref="G84:J84"/>
    <mergeCell ref="G85:J85"/>
    <mergeCell ref="G86:J86"/>
    <mergeCell ref="G87:J87"/>
    <mergeCell ref="B100:C100"/>
    <mergeCell ref="A12:B12"/>
    <mergeCell ref="B80:C80"/>
    <mergeCell ref="B72:C72"/>
    <mergeCell ref="B73:C73"/>
    <mergeCell ref="B74:C74"/>
    <mergeCell ref="B88:C88"/>
    <mergeCell ref="B89:C89"/>
    <mergeCell ref="B55:C55"/>
    <mergeCell ref="B56:C56"/>
    <mergeCell ref="B57:C57"/>
    <mergeCell ref="B61:C61"/>
    <mergeCell ref="B62:C62"/>
    <mergeCell ref="B41:C41"/>
    <mergeCell ref="B42:C42"/>
    <mergeCell ref="B43:C43"/>
    <mergeCell ref="B48:C48"/>
    <mergeCell ref="B110:C110"/>
    <mergeCell ref="B111:C111"/>
    <mergeCell ref="B112:C112"/>
    <mergeCell ref="B113:C113"/>
    <mergeCell ref="B85:C85"/>
    <mergeCell ref="B79:C79"/>
    <mergeCell ref="B81:C81"/>
    <mergeCell ref="B86:C86"/>
    <mergeCell ref="B87:C87"/>
    <mergeCell ref="B99:C99"/>
    <mergeCell ref="A103:E103"/>
    <mergeCell ref="B104:C104"/>
    <mergeCell ref="B105:C105"/>
    <mergeCell ref="B94:C94"/>
    <mergeCell ref="B95:C95"/>
    <mergeCell ref="B96:C96"/>
    <mergeCell ref="B97:C97"/>
    <mergeCell ref="B98:C98"/>
    <mergeCell ref="B106:C106"/>
    <mergeCell ref="B107:C107"/>
    <mergeCell ref="B109:C109"/>
    <mergeCell ref="B108:C108"/>
    <mergeCell ref="B90:C90"/>
    <mergeCell ref="B93:C93"/>
    <mergeCell ref="B114:C114"/>
    <mergeCell ref="B115:C115"/>
    <mergeCell ref="B116:C116"/>
    <mergeCell ref="B117:C117"/>
    <mergeCell ref="B19:C19"/>
    <mergeCell ref="B20:C20"/>
    <mergeCell ref="B21:C21"/>
    <mergeCell ref="B22:C22"/>
    <mergeCell ref="B23:C23"/>
    <mergeCell ref="B24:C24"/>
    <mergeCell ref="B44:C44"/>
    <mergeCell ref="B45:C45"/>
    <mergeCell ref="B46:C46"/>
    <mergeCell ref="B47:C47"/>
    <mergeCell ref="B51:C51"/>
    <mergeCell ref="B52:C52"/>
    <mergeCell ref="B53:C53"/>
    <mergeCell ref="B54:C54"/>
    <mergeCell ref="B58:C58"/>
    <mergeCell ref="B59:C59"/>
    <mergeCell ref="B60:C60"/>
    <mergeCell ref="B82:C82"/>
    <mergeCell ref="B83:C83"/>
    <mergeCell ref="B84:C84"/>
    <mergeCell ref="G24:J24"/>
    <mergeCell ref="G25:J25"/>
    <mergeCell ref="G26:J26"/>
    <mergeCell ref="B75:C75"/>
    <mergeCell ref="B76:C76"/>
    <mergeCell ref="B77:C77"/>
    <mergeCell ref="B78:C78"/>
    <mergeCell ref="A68:B68"/>
    <mergeCell ref="A69:B69"/>
    <mergeCell ref="G69:J69"/>
    <mergeCell ref="B37:C37"/>
    <mergeCell ref="B38:C38"/>
    <mergeCell ref="B39:C39"/>
    <mergeCell ref="B40:C40"/>
    <mergeCell ref="B28:C28"/>
    <mergeCell ref="B30:C30"/>
    <mergeCell ref="B31:C31"/>
    <mergeCell ref="B32:C32"/>
    <mergeCell ref="B33:C33"/>
    <mergeCell ref="B34:C34"/>
    <mergeCell ref="G44:J44"/>
    <mergeCell ref="G45:J45"/>
    <mergeCell ref="B49:C49"/>
    <mergeCell ref="B50:C50"/>
    <mergeCell ref="G90:J90"/>
    <mergeCell ref="G92:J92"/>
    <mergeCell ref="G93:J93"/>
    <mergeCell ref="L36:M36"/>
    <mergeCell ref="L37:M37"/>
    <mergeCell ref="L38:M38"/>
    <mergeCell ref="L39:M39"/>
    <mergeCell ref="L56:M56"/>
    <mergeCell ref="B25:C25"/>
    <mergeCell ref="B26:C26"/>
    <mergeCell ref="B35:C35"/>
    <mergeCell ref="B36:C36"/>
    <mergeCell ref="B71:C71"/>
    <mergeCell ref="G52:J52"/>
    <mergeCell ref="G53:J53"/>
    <mergeCell ref="G54:J54"/>
    <mergeCell ref="G58:J58"/>
    <mergeCell ref="G57:J57"/>
    <mergeCell ref="G35:J35"/>
    <mergeCell ref="G36:J36"/>
    <mergeCell ref="G89:J89"/>
    <mergeCell ref="G71:J71"/>
    <mergeCell ref="G72:J72"/>
    <mergeCell ref="G73:J73"/>
    <mergeCell ref="G99:J99"/>
    <mergeCell ref="G115:J115"/>
    <mergeCell ref="G116:J116"/>
    <mergeCell ref="G117:J117"/>
    <mergeCell ref="L94:M94"/>
    <mergeCell ref="L95:M95"/>
    <mergeCell ref="L96:M96"/>
    <mergeCell ref="L97:M97"/>
    <mergeCell ref="L98:M98"/>
    <mergeCell ref="L99:M99"/>
    <mergeCell ref="G106:J106"/>
    <mergeCell ref="G107:J107"/>
    <mergeCell ref="G108:J108"/>
    <mergeCell ref="G109:J109"/>
    <mergeCell ref="G110:J110"/>
    <mergeCell ref="G111:J111"/>
    <mergeCell ref="G112:J112"/>
    <mergeCell ref="G113:J113"/>
    <mergeCell ref="G114:J114"/>
    <mergeCell ref="G94:J94"/>
    <mergeCell ref="G95:J95"/>
    <mergeCell ref="G96:J96"/>
    <mergeCell ref="G97:J97"/>
    <mergeCell ref="G98:J98"/>
    <mergeCell ref="C4:H4"/>
    <mergeCell ref="I4:J4"/>
    <mergeCell ref="C5:H5"/>
    <mergeCell ref="I5:J5"/>
    <mergeCell ref="C6:H6"/>
    <mergeCell ref="I6:J6"/>
    <mergeCell ref="L59:M59"/>
    <mergeCell ref="L60:M60"/>
    <mergeCell ref="L19:M19"/>
    <mergeCell ref="L20:M20"/>
    <mergeCell ref="L21:M21"/>
    <mergeCell ref="L22:M22"/>
    <mergeCell ref="L23:M23"/>
    <mergeCell ref="L24:M24"/>
    <mergeCell ref="L25:M25"/>
    <mergeCell ref="L26:M26"/>
    <mergeCell ref="L44:M44"/>
    <mergeCell ref="L47:M47"/>
    <mergeCell ref="L51:M51"/>
    <mergeCell ref="L52:M52"/>
    <mergeCell ref="L53:M53"/>
    <mergeCell ref="L54:M54"/>
    <mergeCell ref="L58:M58"/>
    <mergeCell ref="L35:M35"/>
    <mergeCell ref="O14:P14"/>
    <mergeCell ref="O15:P15"/>
    <mergeCell ref="O16:P16"/>
    <mergeCell ref="O17:P17"/>
    <mergeCell ref="O18:P18"/>
    <mergeCell ref="O19:P19"/>
    <mergeCell ref="O5:P5"/>
    <mergeCell ref="O6:P6"/>
    <mergeCell ref="O7:P7"/>
    <mergeCell ref="O8:P8"/>
    <mergeCell ref="O9:P9"/>
    <mergeCell ref="O10:P10"/>
    <mergeCell ref="O11:P11"/>
    <mergeCell ref="O12:P12"/>
    <mergeCell ref="O13:P13"/>
  </mergeCells>
  <conditionalFormatting sqref="A10:B10">
    <cfRule type="expression" dxfId="43" priority="6">
      <formula>A$10&gt;=2</formula>
    </cfRule>
    <cfRule type="expression" dxfId="42" priority="4">
      <formula>A$10=0</formula>
    </cfRule>
    <cfRule type="expression" dxfId="41" priority="5">
      <formula>AND(A$10&gt;0,A$10&lt;2)</formula>
    </cfRule>
  </conditionalFormatting>
  <conditionalFormatting sqref="A10:F10">
    <cfRule type="expression" dxfId="40" priority="3">
      <formula>A$10&lt;0</formula>
    </cfRule>
  </conditionalFormatting>
  <conditionalFormatting sqref="B14:J28 B30:J62 B71:J90 B92:J100 B104:J119">
    <cfRule type="expression" dxfId="39" priority="31">
      <formula>B14&lt;&gt;""</formula>
    </cfRule>
  </conditionalFormatting>
  <conditionalFormatting sqref="C6">
    <cfRule type="expression" dxfId="38" priority="2">
      <formula>$C$6&lt;&gt;""</formula>
    </cfRule>
  </conditionalFormatting>
  <conditionalFormatting sqref="C7:D7">
    <cfRule type="cellIs" dxfId="37" priority="34" operator="lessThan">
      <formula>50%</formula>
    </cfRule>
    <cfRule type="cellIs" dxfId="36" priority="35" operator="greaterThan">
      <formula>100%</formula>
    </cfRule>
    <cfRule type="cellIs" dxfId="35" priority="36" operator="between">
      <formula>0.5</formula>
      <formula>1</formula>
    </cfRule>
  </conditionalFormatting>
  <conditionalFormatting sqref="C10:D10">
    <cfRule type="expression" dxfId="34" priority="8">
      <formula>C$10=0</formula>
    </cfRule>
    <cfRule type="expression" dxfId="33" priority="9">
      <formula>AND(C$10&gt;0,C$10&lt;2)</formula>
    </cfRule>
    <cfRule type="expression" dxfId="32" priority="10">
      <formula>C$10&gt;=2</formula>
    </cfRule>
  </conditionalFormatting>
  <conditionalFormatting sqref="C67:D67">
    <cfRule type="cellIs" dxfId="31" priority="29" operator="between">
      <formula>0.5</formula>
      <formula>1</formula>
    </cfRule>
    <cfRule type="cellIs" dxfId="30" priority="27" operator="lessThan">
      <formula>50%</formula>
    </cfRule>
    <cfRule type="cellIs" dxfId="29" priority="28" operator="greaterThan">
      <formula>100%</formula>
    </cfRule>
  </conditionalFormatting>
  <conditionalFormatting sqref="C4:H5">
    <cfRule type="expression" dxfId="28" priority="30">
      <formula>$C4&lt;&gt;""</formula>
    </cfRule>
  </conditionalFormatting>
  <conditionalFormatting sqref="E10:F10">
    <cfRule type="expression" dxfId="27" priority="12">
      <formula>E$10=0</formula>
    </cfRule>
    <cfRule type="expression" dxfId="26" priority="13">
      <formula>AND(E$10&gt;0,E$10&lt;2)</formula>
    </cfRule>
    <cfRule type="expression" dxfId="25" priority="14">
      <formula>E$10&gt;=2</formula>
    </cfRule>
  </conditionalFormatting>
  <conditionalFormatting sqref="F13">
    <cfRule type="cellIs" dxfId="24" priority="51" operator="equal">
      <formula>$A$13</formula>
    </cfRule>
    <cfRule type="cellIs" dxfId="23" priority="49" operator="lessThan">
      <formula>$A$13</formula>
    </cfRule>
    <cfRule type="cellIs" dxfId="22" priority="50" operator="greaterThan">
      <formula>$A$13</formula>
    </cfRule>
  </conditionalFormatting>
  <conditionalFormatting sqref="F29">
    <cfRule type="cellIs" dxfId="21" priority="46" operator="lessThan">
      <formula>$A$29</formula>
    </cfRule>
    <cfRule type="cellIs" dxfId="20" priority="47" operator="greaterThan">
      <formula>$A$29</formula>
    </cfRule>
    <cfRule type="cellIs" dxfId="19" priority="48" operator="equal">
      <formula>$A$29</formula>
    </cfRule>
  </conditionalFormatting>
  <conditionalFormatting sqref="F70">
    <cfRule type="cellIs" dxfId="18" priority="43" operator="lessThan">
      <formula>$A$70</formula>
    </cfRule>
    <cfRule type="cellIs" dxfId="17" priority="44" operator="greaterThan">
      <formula>$A$70</formula>
    </cfRule>
    <cfRule type="cellIs" dxfId="16" priority="45" operator="equal">
      <formula>$A$70</formula>
    </cfRule>
  </conditionalFormatting>
  <conditionalFormatting sqref="F91">
    <cfRule type="cellIs" dxfId="15" priority="40" operator="lessThan">
      <formula>$A$91</formula>
    </cfRule>
    <cfRule type="cellIs" dxfId="14" priority="42" operator="equal">
      <formula>$A$91</formula>
    </cfRule>
    <cfRule type="cellIs" dxfId="13" priority="41" operator="greaterThan">
      <formula>$A$91</formula>
    </cfRule>
  </conditionalFormatting>
  <conditionalFormatting sqref="F101">
    <cfRule type="cellIs" dxfId="12" priority="37" operator="lessThan">
      <formula>$C$12</formula>
    </cfRule>
    <cfRule type="cellIs" dxfId="11" priority="38" operator="greaterThan">
      <formula>$C$12</formula>
    </cfRule>
    <cfRule type="cellIs" dxfId="10" priority="39" operator="equal">
      <formula>$C$12</formula>
    </cfRule>
  </conditionalFormatting>
  <conditionalFormatting sqref="G10:H10">
    <cfRule type="expression" dxfId="9" priority="26">
      <formula>$G$10&gt;=2</formula>
    </cfRule>
    <cfRule type="expression" dxfId="8" priority="25">
      <formula>AND($G$10&gt;0,$G$10&lt;2)</formula>
    </cfRule>
    <cfRule type="expression" dxfId="7" priority="23">
      <formula>$G$10&lt;0</formula>
    </cfRule>
    <cfRule type="expression" dxfId="6" priority="24">
      <formula>$G$10=0</formula>
    </cfRule>
  </conditionalFormatting>
  <conditionalFormatting sqref="I5:J6">
    <cfRule type="expression" dxfId="5" priority="1">
      <formula>$I$5&lt;&gt;""</formula>
    </cfRule>
  </conditionalFormatting>
  <conditionalFormatting sqref="I10:J10">
    <cfRule type="expression" dxfId="4" priority="15">
      <formula>I$10&lt;0</formula>
    </cfRule>
    <cfRule type="expression" dxfId="3" priority="16">
      <formula>I$10=0</formula>
    </cfRule>
    <cfRule type="expression" dxfId="2" priority="17">
      <formula>AND(I$10&gt;0,I$10&lt;2)</formula>
    </cfRule>
    <cfRule type="expression" dxfId="1" priority="18">
      <formula>I$10&gt;=2</formula>
    </cfRule>
  </conditionalFormatting>
  <conditionalFormatting sqref="L15:M27 L49:M61 L75:M89 L93:M100">
    <cfRule type="expression" dxfId="0" priority="32">
      <formula>$L15&lt;&gt;""</formula>
    </cfRule>
  </conditionalFormatting>
  <dataValidations count="6">
    <dataValidation type="list" allowBlank="1" showInputMessage="1" showErrorMessage="1" sqref="B92:C92" xr:uid="{4847FD1B-094D-42DB-B445-22F81E9D364E}">
      <formula1>_6_heures</formula1>
    </dataValidation>
    <dataValidation type="list" allowBlank="1" showInputMessage="1" showErrorMessage="1" sqref="B14:C28" xr:uid="{6823CE0E-688A-468C-8F3A-1B016BF5235F}">
      <formula1>_36_hreures</formula1>
    </dataValidation>
    <dataValidation type="list" allowBlank="1" showInputMessage="1" showErrorMessage="1" sqref="B30:C62" xr:uid="{FF6B98AB-6DE6-4834-A26C-A924E6EC916D}">
      <formula1>_48_heures</formula1>
    </dataValidation>
    <dataValidation type="list" allowBlank="1" showInputMessage="1" showErrorMessage="1" sqref="B71:C90" xr:uid="{EEA19AE0-0D84-4DE3-9640-F9D6A9D6D4A8}">
      <formula1>_18_heures</formula1>
    </dataValidation>
    <dataValidation type="list" allowBlank="1" showInputMessage="1" showErrorMessage="1" sqref="I5:J5" xr:uid="{0CE5090A-3A96-4AB4-BBE9-021FECD85E57}">
      <formula1>$AA$2:$AA$34</formula1>
    </dataValidation>
    <dataValidation type="list" allowBlank="1" showInputMessage="1" showErrorMessage="1" sqref="I6:J6" xr:uid="{38E49971-D0E6-4367-AE99-3378731EADCA}">
      <formula1>INDIRECT($I$5)</formula1>
    </dataValidation>
  </dataValidations>
  <hyperlinks>
    <hyperlink ref="M3" r:id="rId1" xr:uid="{97B0FEBD-D901-432E-87FA-9281499C8158}"/>
    <hyperlink ref="M4" r:id="rId2" display="premierdegre@snalcgrenoble.fr" xr:uid="{B4B8D385-0FAF-4D99-BA4A-DAFF3AA876A7}"/>
    <hyperlink ref="M5" r:id="rId3" xr:uid="{1E93F83E-0044-4875-BB5B-2CF1F89619A5}"/>
    <hyperlink ref="M6" r:id="rId4" xr:uid="{9E9BA83A-C6B9-45AB-A49E-4F849CBC123D}"/>
    <hyperlink ref="AB33" r:id="rId5" xr:uid="{87E571EA-2368-4ACC-AC11-8BC5DA778161}"/>
  </hyperlinks>
  <printOptions horizontalCentered="1" verticalCentered="1"/>
  <pageMargins left="0.23622047244094491" right="0.23622047244094491" top="0.23622047244094491" bottom="0.27559055118110237" header="0.31496062992125984" footer="0.11811023622047245"/>
  <pageSetup paperSize="9" scale="67" orientation="portrait" r:id="rId6"/>
  <headerFooter>
    <oddFooter>&amp;LMail National : premierdegre@snalc.fr</oddFooter>
  </headerFooter>
  <drawing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8416-EA9A-46C2-8BF7-DA00E876AEEE}">
  <sheetPr codeName="Feuil2">
    <tabColor rgb="FF1C2F75"/>
  </sheetPr>
  <dimension ref="A1"/>
  <sheetViews>
    <sheetView zoomScale="190" zoomScaleNormal="190" workbookViewId="0">
      <selection activeCell="G1" sqref="G1"/>
    </sheetView>
  </sheetViews>
  <sheetFormatPr baseColWidth="10" defaultRowHeight="18"/>
  <cols>
    <col min="1" max="5" width="11.58203125" style="1" customWidth="1"/>
    <col min="6" max="6" width="18" style="1" customWidth="1"/>
    <col min="7" max="7" width="11.58203125" style="1" customWidth="1"/>
    <col min="8" max="16384" width="10.6640625" style="1"/>
  </cols>
  <sheetData/>
  <sheetProtection algorithmName="SHA-512" hashValue="kUen1q4w/rppP78REVkaWN9f8xE9ldz+S6jVqYriXTUMViEnPHUNJACMvIU+2e6d7k5g/2SDHSDvcw45cvmWCA==" saltValue="itvToZDKHsQgIu0sTSfLEw==" spinCount="100000" sheet="1" objects="1" scenarios="1"/>
  <printOptions horizontalCentered="1"/>
  <pageMargins left="0.27559055118110237" right="0.27559055118110237" top="0.55118110236220474" bottom="0.55118110236220474"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CCAA-A809-4EC9-B6C6-E285F4695E5D}">
  <sheetPr codeName="Feuil3">
    <tabColor rgb="FF1C2F75"/>
  </sheetPr>
  <dimension ref="A1"/>
  <sheetViews>
    <sheetView zoomScale="160" zoomScaleNormal="160" workbookViewId="0">
      <selection activeCell="I1" sqref="I1"/>
    </sheetView>
  </sheetViews>
  <sheetFormatPr baseColWidth="10" defaultRowHeight="18"/>
  <cols>
    <col min="1" max="16384" width="10.6640625" style="1"/>
  </cols>
  <sheetData/>
  <sheetProtection algorithmName="SHA-512" hashValue="9p5FXJfSZ4LoD1OnB5E+FKFTXZmk+Rc94EcHnHgnrfWGCIeltkDXVjce6dmpf9k0U8PT8IuiDqxs5l2cavRopA==" saltValue="2BQuFBz2YxYUmQUFyx//8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35</vt:i4>
      </vt:variant>
    </vt:vector>
  </HeadingPairs>
  <TitlesOfParts>
    <vt:vector size="39" baseType="lpstr">
      <vt:lpstr>Présentation feuille de calcul</vt:lpstr>
      <vt:lpstr>Calcul des 108 heures 2025-2026</vt:lpstr>
      <vt:lpstr>Les textes et conseils </vt:lpstr>
      <vt:lpstr>Exemple</vt:lpstr>
      <vt:lpstr>_18_heures</vt:lpstr>
      <vt:lpstr>_36_hreures</vt:lpstr>
      <vt:lpstr>_48_heures</vt:lpstr>
      <vt:lpstr>_6_heures</vt:lpstr>
      <vt:lpstr>AIX_MARSEILLE</vt:lpstr>
      <vt:lpstr>AMIENS</vt:lpstr>
      <vt:lpstr>BESANÇON</vt:lpstr>
      <vt:lpstr>BORDEAUX</vt:lpstr>
      <vt:lpstr>CLERMONT_FERRAND</vt:lpstr>
      <vt:lpstr>CORSE</vt:lpstr>
      <vt:lpstr>CRÉTEIL</vt:lpstr>
      <vt:lpstr>DIJON</vt:lpstr>
      <vt:lpstr>GRENOBLE</vt:lpstr>
      <vt:lpstr>GUADELOUPE</vt:lpstr>
      <vt:lpstr>GUYANE</vt:lpstr>
      <vt:lpstr>LILLE</vt:lpstr>
      <vt:lpstr>LIMOGES</vt:lpstr>
      <vt:lpstr>LYON</vt:lpstr>
      <vt:lpstr>MARTINIQUE</vt:lpstr>
      <vt:lpstr>MAYOTTE</vt:lpstr>
      <vt:lpstr>MONTPELLIER</vt:lpstr>
      <vt:lpstr>NANCY_METZ</vt:lpstr>
      <vt:lpstr>NANTES</vt:lpstr>
      <vt:lpstr>NICE</vt:lpstr>
      <vt:lpstr>NORMANDIE</vt:lpstr>
      <vt:lpstr>ORLÉANS_TOURS</vt:lpstr>
      <vt:lpstr>PARIS</vt:lpstr>
      <vt:lpstr>POITIERS</vt:lpstr>
      <vt:lpstr>REIMS</vt:lpstr>
      <vt:lpstr>RENNES</vt:lpstr>
      <vt:lpstr>RÉUNION</vt:lpstr>
      <vt:lpstr>STRASBOURG</vt:lpstr>
      <vt:lpstr>TOULOUSE</vt:lpstr>
      <vt:lpstr>VERSAILLES</vt:lpstr>
      <vt:lpstr>'Calcul des 108 heures 2025-2026'!Zone_d_impression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domenge</dc:creator>
  <cp:lastModifiedBy>christophe domenge</cp:lastModifiedBy>
  <cp:lastPrinted>2025-05-17T13:38:22Z</cp:lastPrinted>
  <dcterms:created xsi:type="dcterms:W3CDTF">2022-10-21T13:49:54Z</dcterms:created>
  <dcterms:modified xsi:type="dcterms:W3CDTF">2025-09-11T18:16:58Z</dcterms:modified>
</cp:coreProperties>
</file>